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SERVICIOS-GENERALES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Formatos'!$A$2:$V$25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3" i="1" l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<sst xmlns="http://schemas.openxmlformats.org/spreadsheetml/2006/main" count="214" uniqueCount="104">
  <si>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</si>
  <si>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</si>
  <si>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</si>
  <si>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</si>
  <si>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</si>
  <si>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</si>
  <si>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</si>
  <si>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</si>
  <si>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</si>
  <si>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</si>
  <si>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</si>
  <si>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</si>
  <si>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</si>
  <si>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</si>
  <si>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</si>
  <si>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</si>
  <si>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</si>
  <si>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</si>
  <si>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</si>
  <si>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</si>
  <si>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</si>
  <si>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</si>
  <si>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</si>
  <si>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</si>
  <si>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</si>
  <si>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</si>
  <si>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</si>
  <si>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</si>
  <si>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</si>
  <si>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</si>
  <si>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</si>
  <si>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</si>
  <si>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</si>
  <si>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</si>
  <si>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</si>
  <si>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</si>
  <si>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</si>
  <si>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</si>
  <si>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</si>
  <si>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</si>
  <si>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</si>
  <si>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</si>
  <si>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</si>
  <si>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</si>
  <si>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</si>
  <si>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</si>
  <si>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</si>
  <si>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</si>
  <si>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</si>
  <si>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</si>
  <si>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</si>
  <si>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</si>
  <si>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</si>
  <si>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</si>
  <si>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</si>
  <si>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</si>
  <si>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alumbrado público</t>
  </si>
  <si>
    <t xml:space="preserve">Programa Operativo Anual de la Dirección de Limpias </t>
  </si>
  <si>
    <t xml:space="preserve">Programa Operativo Anual de la Direccion de Servicios Generales </t>
  </si>
  <si>
    <t>I.- Atender al público en general al 100% en tiempo y forma los reportes y solicitudes de la ciudadanía en cuanto a fallas en el servicio de alumbrado público</t>
  </si>
  <si>
    <t>% De atención a los reportes de fallas en el alumbrado público</t>
  </si>
  <si>
    <t>Eficacia</t>
  </si>
  <si>
    <t>II.- Realizar requerimiento para material eléctrico necesario</t>
  </si>
  <si>
    <t>% De mantenimiento del alumbrado público con material de buena calidad</t>
  </si>
  <si>
    <t>III.- Tener un servicio de alumbrado público eficiente y de calidad</t>
  </si>
  <si>
    <t>% De recorridos nocturnos para checar el buen funcionamiento de alumbrado</t>
  </si>
  <si>
    <t>IV.- Instalar nuevas luminarias en espacios que no cuentan con suficiente alumbrado</t>
  </si>
  <si>
    <t>% De colocación de nuevas lámparas de alumbrado público donde no cuenten con el servicio</t>
  </si>
  <si>
    <t>I.- Cumplir con la limpieza barrido de las 24 calles que forman el polígono turístico de la cabecera municipal</t>
  </si>
  <si>
    <t>% Barrido con apoyo de carritos manuales en 24 calles que conforman el polígono turístico de la Cabecera Municipal</t>
  </si>
  <si>
    <t>II.- Mantenimiento y limpieza en jardines y plaza principal</t>
  </si>
  <si>
    <t>%  Mantenimiento y forestacion áreas verdes y jardines de la cabecera, utilizando maquina desbrozadora, manguera, pala, charaña, tijeras para cortar pasto, pico, escoba, carretilla, escalera y barrido manual en la plaza principal</t>
  </si>
  <si>
    <t xml:space="preserve">III.- Conservar limpios  y dar mantenimiento a los 8 edificos públicos al servicio de los Zempoaltecas </t>
  </si>
  <si>
    <t>% Conservar limpios, en orden y mantenimiento a los 8 edificios públicos</t>
  </si>
  <si>
    <t>IV.- Mantener limpios los 4 módulos de contenedores de basura de la plaza principal</t>
  </si>
  <si>
    <t>% Limpieza manual  en los 4 modulos de contenedores de separación de basura organica, inorgánica y pet de la cabecera municipal, utilizando costalitos para basura</t>
  </si>
  <si>
    <t>V.- Preservar el perímetro de monumentos históricos sin hierva</t>
  </si>
  <si>
    <t>% Mantener el perímetro de los monuméntos históricos sin fauna, realizando el trabajo con herramientas adecuadas para conservarlos en buen estado.</t>
  </si>
  <si>
    <t>I.- Cumplir con el mantenimiento necesario y adecuado en parques y jardines que se encuentran en el territorio municipal</t>
  </si>
  <si>
    <t>% Mantenimiento a parques, jardines, áreas verdes, centros de salud, Instituciones y Panteones</t>
  </si>
  <si>
    <t>II.- Abatir el deficit en servicio de drenaje Y alcantarillado en artérias viales para la conducción de aguas</t>
  </si>
  <si>
    <t>% Limpieza de la red de drenaje y fosas sépticasamar los servicios de mantenimiento en parques y jardines, areas verdes, panteones, centros de salud   e Instituciones Educativas</t>
  </si>
  <si>
    <t>III.- Atender las solicitudes que sean ingresadas al área de acuerdo a los recursos y materiales existentes</t>
  </si>
  <si>
    <t xml:space="preserve">% Dar atención y tiempo y forma con los materiales existentes  </t>
  </si>
  <si>
    <t>Atender al 100% en tiempo y forma los reportes y solicitudes de la ciudadanía en cuanto a fallas en el servicio de alumbrado público</t>
  </si>
  <si>
    <t>Porcentaje</t>
  </si>
  <si>
    <t>Trimestral</t>
  </si>
  <si>
    <t>Realizar requerimiento para material eléctrico necesario</t>
  </si>
  <si>
    <t>Tener un servicio de alumbrado público eficiente y de calidad</t>
  </si>
  <si>
    <t>Instalar nuevas luminarias en espacios que no cuentan con suficiente alumbrado</t>
  </si>
  <si>
    <t>Cumplir con la limpieza barrido de las 24 calles que forman el polígono turístico de la cabecera municipal</t>
  </si>
  <si>
    <t>Mantenimiento y limpieza en jardines y plaza principal</t>
  </si>
  <si>
    <t xml:space="preserve">Conservar limpios  y dar mantenimiento a los 8 edificos públicos al servicio de los Zempoaltecas </t>
  </si>
  <si>
    <t>% Conservar limpios, en orden y mantenimiento a los 6 edificios públicos</t>
  </si>
  <si>
    <t>Mantener limpios los 4 módulos de contenedores de basura de la plaza principal</t>
  </si>
  <si>
    <t>Preservar el perímetro de monumentos históricos sin hierva</t>
  </si>
  <si>
    <t>Cumplir con el mantenimiento necesario y adecuado en parques y jardines que se encuentran en el territorio municipal</t>
  </si>
  <si>
    <t>Abatir el deficit en servicio de drenaje Y alcantarillado en artérias viales para la conducción de aguas</t>
  </si>
  <si>
    <t>Atender las solicitudes que sean ingresadas al área de acuerdo a los recursos y materiales existentes</t>
  </si>
  <si>
    <t>Direccion de Alumbrado Público</t>
  </si>
  <si>
    <t>Direccion de Limpias</t>
  </si>
  <si>
    <t>Dirección de Limpias</t>
  </si>
  <si>
    <t>Dirección de Servicios Generales</t>
  </si>
  <si>
    <t>Al reporte de este trimestre 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</si>
</sst>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CLAU&#180;S\SIPOT%202019\SIPOT%202020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topLeftCell="A2" zoomScaleNormal="100" workbookViewId="0">
      <selection activeCell="A2" sqref="A2:V25"/>
    </sheetView>
  </sheetViews>
  <sheetFormatPr baseColWidth="10" defaultColWidth="9.140625" defaultRowHeight="15" x14ac:dyDescent="0.25"/>
  <cols>
    <col min="1" max="1" width="9.140625" style="1"/>
    <col min="2" max="4" width="24.140625" style="1" customWidth="1"/>
    <col min="5" max="5" width="46.140625" style="1" customWidth="1"/>
    <col min="6" max="7" width="84" style="1" customWidth="1"/>
    <col min="8" max="8" width="20" style="1" bestFit="1" customWidth="1"/>
    <col min="9" max="10" width="84.42578125" style="1" customWidth="1"/>
    <col min="11" max="17" width="18.7109375" style="1" customWidth="1"/>
    <col min="18" max="19" width="39.42578125" style="1" customWidth="1"/>
    <col min="20" max="20" width="20" style="1" bestFit="1" customWidth="1"/>
    <col min="21" max="21" width="42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3" t="s">
        <v>1</v>
      </c>
      <c r="C5" s="13" t="s">
        <v>2</v>
      </c>
      <c r="D5" s="10" t="s">
        <v>3</v>
      </c>
      <c r="E5" s="11"/>
      <c r="F5" s="11"/>
    </row>
    <row r="6" spans="2:21" ht="37.5" customHeight="1" x14ac:dyDescent="0.25">
      <c r="B6" s="8" t="s">
        <v>4</v>
      </c>
      <c r="C6" s="8" t="s">
        <v>5</v>
      </c>
      <c r="D6" s="9" t="s">
        <v>6</v>
      </c>
      <c r="E6" s="7"/>
      <c r="F6" s="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0" t="s">
        <v>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38.25" x14ac:dyDescent="0.25"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2" t="s">
        <v>44</v>
      </c>
      <c r="M11" s="12" t="s">
        <v>45</v>
      </c>
      <c r="N11" s="12" t="s">
        <v>46</v>
      </c>
      <c r="O11" s="12" t="s">
        <v>47</v>
      </c>
      <c r="P11" s="12" t="s">
        <v>48</v>
      </c>
      <c r="Q11" s="12" t="s">
        <v>49</v>
      </c>
      <c r="R11" s="12" t="s">
        <v>50</v>
      </c>
      <c r="S11" s="12" t="s">
        <v>51</v>
      </c>
      <c r="T11" s="12" t="s">
        <v>52</v>
      </c>
      <c r="U11" s="12" t="s">
        <v>53</v>
      </c>
    </row>
    <row r="12" spans="2:21" ht="30" x14ac:dyDescent="0.25">
      <c r="B12" s="4">
        <v>2024</v>
      </c>
      <c r="C12" s="5">
        <v>45383</v>
      </c>
      <c r="D12" s="5">
        <v>45473</v>
      </c>
      <c r="E12" s="4" t="s">
        <v>56</v>
      </c>
      <c r="F12" s="4" t="s">
        <v>59</v>
      </c>
      <c r="G12" s="4" t="s">
        <v>60</v>
      </c>
      <c r="H12" s="4" t="s">
        <v>61</v>
      </c>
      <c r="I12" s="4" t="s">
        <v>84</v>
      </c>
      <c r="J12" s="4" t="s">
        <v>60</v>
      </c>
      <c r="K12" s="4" t="s">
        <v>85</v>
      </c>
      <c r="L12" s="4" t="s">
        <v>86</v>
      </c>
      <c r="M12" s="4">
        <v>1800</v>
      </c>
      <c r="N12" s="4">
        <v>1815</v>
      </c>
      <c r="O12" s="4"/>
      <c r="P12" s="6">
        <f>(690)/1815</f>
        <v>0.38016528925619836</v>
      </c>
      <c r="Q12" s="4" t="s">
        <v>54</v>
      </c>
      <c r="R12" s="4" t="s">
        <v>56</v>
      </c>
      <c r="S12" s="4" t="s">
        <v>99</v>
      </c>
      <c r="T12" s="5">
        <v>45392</v>
      </c>
      <c r="U12" s="4" t="s">
        <v>103</v>
      </c>
    </row>
    <row r="13" spans="2:21" ht="30" x14ac:dyDescent="0.25">
      <c r="B13" s="4">
        <v>2024</v>
      </c>
      <c r="C13" s="5">
        <v>45383</v>
      </c>
      <c r="D13" s="5">
        <v>45473</v>
      </c>
      <c r="E13" s="4" t="s">
        <v>56</v>
      </c>
      <c r="F13" s="4" t="s">
        <v>62</v>
      </c>
      <c r="G13" s="4" t="s">
        <v>63</v>
      </c>
      <c r="H13" s="4" t="s">
        <v>61</v>
      </c>
      <c r="I13" s="4" t="s">
        <v>87</v>
      </c>
      <c r="J13" s="4" t="s">
        <v>63</v>
      </c>
      <c r="K13" s="4" t="s">
        <v>85</v>
      </c>
      <c r="L13" s="4" t="s">
        <v>86</v>
      </c>
      <c r="M13" s="4">
        <v>2200</v>
      </c>
      <c r="N13" s="4">
        <v>2260</v>
      </c>
      <c r="O13" s="4"/>
      <c r="P13" s="6">
        <f>(910)/2260</f>
        <v>0.40265486725663718</v>
      </c>
      <c r="Q13" s="4" t="s">
        <v>54</v>
      </c>
      <c r="R13" s="4" t="s">
        <v>56</v>
      </c>
      <c r="S13" s="4" t="s">
        <v>99</v>
      </c>
      <c r="T13" s="5">
        <v>45392</v>
      </c>
      <c r="U13" s="4" t="s">
        <v>103</v>
      </c>
    </row>
    <row r="14" spans="2:21" ht="30" x14ac:dyDescent="0.25">
      <c r="B14" s="4">
        <v>2024</v>
      </c>
      <c r="C14" s="5">
        <v>45383</v>
      </c>
      <c r="D14" s="5">
        <v>45473</v>
      </c>
      <c r="E14" s="4" t="s">
        <v>56</v>
      </c>
      <c r="F14" s="4" t="s">
        <v>64</v>
      </c>
      <c r="G14" s="4" t="s">
        <v>65</v>
      </c>
      <c r="H14" s="4" t="s">
        <v>61</v>
      </c>
      <c r="I14" s="4" t="s">
        <v>88</v>
      </c>
      <c r="J14" s="4" t="s">
        <v>65</v>
      </c>
      <c r="K14" s="4" t="s">
        <v>85</v>
      </c>
      <c r="L14" s="4" t="s">
        <v>86</v>
      </c>
      <c r="M14" s="4">
        <v>144</v>
      </c>
      <c r="N14" s="4">
        <v>160</v>
      </c>
      <c r="O14" s="4"/>
      <c r="P14" s="6">
        <f>(65)/160</f>
        <v>0.40625</v>
      </c>
      <c r="Q14" s="4" t="s">
        <v>54</v>
      </c>
      <c r="R14" s="4" t="s">
        <v>56</v>
      </c>
      <c r="S14" s="4" t="s">
        <v>99</v>
      </c>
      <c r="T14" s="5">
        <v>45392</v>
      </c>
      <c r="U14" s="4" t="s">
        <v>103</v>
      </c>
    </row>
    <row r="15" spans="2:21" ht="30" x14ac:dyDescent="0.25">
      <c r="B15" s="4">
        <v>2024</v>
      </c>
      <c r="C15" s="5">
        <v>45383</v>
      </c>
      <c r="D15" s="5">
        <v>45473</v>
      </c>
      <c r="E15" s="4" t="s">
        <v>56</v>
      </c>
      <c r="F15" s="4" t="s">
        <v>66</v>
      </c>
      <c r="G15" s="4" t="s">
        <v>67</v>
      </c>
      <c r="H15" s="4" t="s">
        <v>61</v>
      </c>
      <c r="I15" s="4" t="s">
        <v>89</v>
      </c>
      <c r="J15" s="4" t="s">
        <v>67</v>
      </c>
      <c r="K15" s="4" t="s">
        <v>85</v>
      </c>
      <c r="L15" s="4" t="s">
        <v>86</v>
      </c>
      <c r="M15" s="4">
        <v>2000</v>
      </c>
      <c r="N15" s="4">
        <v>2000</v>
      </c>
      <c r="O15" s="4"/>
      <c r="P15" s="6">
        <f>(900)/2000</f>
        <v>0.45</v>
      </c>
      <c r="Q15" s="4" t="s">
        <v>54</v>
      </c>
      <c r="R15" s="4" t="s">
        <v>56</v>
      </c>
      <c r="S15" s="4" t="s">
        <v>99</v>
      </c>
      <c r="T15" s="5">
        <v>45392</v>
      </c>
      <c r="U15" s="4" t="s">
        <v>103</v>
      </c>
    </row>
    <row r="16" spans="2:21" ht="30" x14ac:dyDescent="0.25">
      <c r="B16" s="4">
        <v>2024</v>
      </c>
      <c r="C16" s="5">
        <v>45383</v>
      </c>
      <c r="D16" s="5">
        <v>45473</v>
      </c>
      <c r="E16" s="4" t="s">
        <v>57</v>
      </c>
      <c r="F16" s="4" t="s">
        <v>68</v>
      </c>
      <c r="G16" s="4" t="s">
        <v>69</v>
      </c>
      <c r="H16" s="4" t="s">
        <v>61</v>
      </c>
      <c r="I16" s="4" t="s">
        <v>90</v>
      </c>
      <c r="J16" s="4" t="s">
        <v>69</v>
      </c>
      <c r="K16" s="4" t="s">
        <v>85</v>
      </c>
      <c r="L16" s="4" t="s">
        <v>86</v>
      </c>
      <c r="M16" s="4">
        <v>5976</v>
      </c>
      <c r="N16" s="4">
        <v>5976</v>
      </c>
      <c r="O16" s="4"/>
      <c r="P16" s="6">
        <f>(2988)/5976</f>
        <v>0.5</v>
      </c>
      <c r="Q16" s="4" t="s">
        <v>54</v>
      </c>
      <c r="R16" s="4" t="s">
        <v>56</v>
      </c>
      <c r="S16" s="4" t="s">
        <v>100</v>
      </c>
      <c r="T16" s="5">
        <v>45392</v>
      </c>
      <c r="U16" s="4" t="s">
        <v>103</v>
      </c>
    </row>
    <row r="17" spans="2:21" ht="45" x14ac:dyDescent="0.25">
      <c r="B17" s="4">
        <v>2024</v>
      </c>
      <c r="C17" s="5">
        <v>45383</v>
      </c>
      <c r="D17" s="5">
        <v>45473</v>
      </c>
      <c r="E17" s="4" t="s">
        <v>57</v>
      </c>
      <c r="F17" s="4" t="s">
        <v>70</v>
      </c>
      <c r="G17" s="4" t="s">
        <v>71</v>
      </c>
      <c r="H17" s="4" t="s">
        <v>61</v>
      </c>
      <c r="I17" s="4" t="s">
        <v>91</v>
      </c>
      <c r="J17" s="4" t="s">
        <v>71</v>
      </c>
      <c r="K17" s="4" t="s">
        <v>85</v>
      </c>
      <c r="L17" s="4" t="s">
        <v>86</v>
      </c>
      <c r="M17" s="4">
        <v>996</v>
      </c>
      <c r="N17" s="4">
        <v>996</v>
      </c>
      <c r="O17" s="4"/>
      <c r="P17" s="6">
        <f>(498)/996</f>
        <v>0.5</v>
      </c>
      <c r="Q17" s="4" t="s">
        <v>54</v>
      </c>
      <c r="R17" s="4" t="s">
        <v>57</v>
      </c>
      <c r="S17" s="4" t="s">
        <v>101</v>
      </c>
      <c r="T17" s="5">
        <v>45392</v>
      </c>
      <c r="U17" s="4" t="s">
        <v>103</v>
      </c>
    </row>
    <row r="18" spans="2:21" ht="30" x14ac:dyDescent="0.25">
      <c r="B18" s="4">
        <v>2024</v>
      </c>
      <c r="C18" s="5">
        <v>45383</v>
      </c>
      <c r="D18" s="5">
        <v>45473</v>
      </c>
      <c r="E18" s="4" t="s">
        <v>57</v>
      </c>
      <c r="F18" s="4" t="s">
        <v>72</v>
      </c>
      <c r="G18" s="4" t="s">
        <v>73</v>
      </c>
      <c r="H18" s="4" t="s">
        <v>61</v>
      </c>
      <c r="I18" s="4" t="s">
        <v>92</v>
      </c>
      <c r="J18" s="4" t="s">
        <v>93</v>
      </c>
      <c r="K18" s="4" t="s">
        <v>85</v>
      </c>
      <c r="L18" s="4" t="s">
        <v>86</v>
      </c>
      <c r="M18" s="4">
        <v>1992</v>
      </c>
      <c r="N18" s="4">
        <v>1992</v>
      </c>
      <c r="O18" s="4"/>
      <c r="P18" s="6">
        <f>(996)/1992</f>
        <v>0.5</v>
      </c>
      <c r="Q18" s="4" t="s">
        <v>54</v>
      </c>
      <c r="R18" s="4" t="s">
        <v>57</v>
      </c>
      <c r="S18" s="4" t="s">
        <v>101</v>
      </c>
      <c r="T18" s="5">
        <v>45392</v>
      </c>
      <c r="U18" s="4" t="s">
        <v>103</v>
      </c>
    </row>
    <row r="19" spans="2:21" ht="30" x14ac:dyDescent="0.25">
      <c r="B19" s="4">
        <v>2024</v>
      </c>
      <c r="C19" s="5">
        <v>45383</v>
      </c>
      <c r="D19" s="5">
        <v>45473</v>
      </c>
      <c r="E19" s="4" t="s">
        <v>57</v>
      </c>
      <c r="F19" s="4" t="s">
        <v>74</v>
      </c>
      <c r="G19" s="4" t="s">
        <v>75</v>
      </c>
      <c r="H19" s="4" t="s">
        <v>61</v>
      </c>
      <c r="I19" s="4" t="s">
        <v>94</v>
      </c>
      <c r="J19" s="4" t="s">
        <v>75</v>
      </c>
      <c r="K19" s="4" t="s">
        <v>85</v>
      </c>
      <c r="L19" s="4" t="s">
        <v>86</v>
      </c>
      <c r="M19" s="4">
        <v>996</v>
      </c>
      <c r="N19" s="4">
        <v>996</v>
      </c>
      <c r="O19" s="4"/>
      <c r="P19" s="6">
        <f>(498)/996</f>
        <v>0.5</v>
      </c>
      <c r="Q19" s="4" t="s">
        <v>54</v>
      </c>
      <c r="R19" s="4" t="s">
        <v>57</v>
      </c>
      <c r="S19" s="4" t="s">
        <v>100</v>
      </c>
      <c r="T19" s="5">
        <v>45392</v>
      </c>
      <c r="U19" s="4" t="s">
        <v>103</v>
      </c>
    </row>
    <row r="20" spans="2:21" ht="30" x14ac:dyDescent="0.25">
      <c r="B20" s="4">
        <v>2024</v>
      </c>
      <c r="C20" s="5">
        <v>45383</v>
      </c>
      <c r="D20" s="5">
        <v>45473</v>
      </c>
      <c r="E20" s="4" t="s">
        <v>57</v>
      </c>
      <c r="F20" s="4" t="s">
        <v>76</v>
      </c>
      <c r="G20" s="4" t="s">
        <v>77</v>
      </c>
      <c r="H20" s="4" t="s">
        <v>61</v>
      </c>
      <c r="I20" s="4" t="s">
        <v>95</v>
      </c>
      <c r="J20" s="4" t="s">
        <v>77</v>
      </c>
      <c r="K20" s="4" t="s">
        <v>85</v>
      </c>
      <c r="L20" s="4" t="s">
        <v>86</v>
      </c>
      <c r="M20" s="4">
        <v>12</v>
      </c>
      <c r="N20" s="4">
        <v>12</v>
      </c>
      <c r="O20" s="4"/>
      <c r="P20" s="6">
        <f>(6)/12</f>
        <v>0.5</v>
      </c>
      <c r="Q20" s="4" t="s">
        <v>54</v>
      </c>
      <c r="R20" s="4" t="s">
        <v>57</v>
      </c>
      <c r="S20" s="4" t="s">
        <v>100</v>
      </c>
      <c r="T20" s="5">
        <v>45392</v>
      </c>
      <c r="U20" s="4" t="s">
        <v>103</v>
      </c>
    </row>
    <row r="21" spans="2:21" ht="30" x14ac:dyDescent="0.25">
      <c r="B21" s="4">
        <v>2024</v>
      </c>
      <c r="C21" s="5">
        <v>45383</v>
      </c>
      <c r="D21" s="5">
        <v>45473</v>
      </c>
      <c r="E21" s="4" t="s">
        <v>58</v>
      </c>
      <c r="F21" s="4" t="s">
        <v>78</v>
      </c>
      <c r="G21" s="4" t="s">
        <v>79</v>
      </c>
      <c r="H21" s="4" t="s">
        <v>61</v>
      </c>
      <c r="I21" s="4" t="s">
        <v>96</v>
      </c>
      <c r="J21" s="4" t="s">
        <v>79</v>
      </c>
      <c r="K21" s="4" t="s">
        <v>85</v>
      </c>
      <c r="L21" s="4" t="s">
        <v>86</v>
      </c>
      <c r="M21" s="4">
        <v>200</v>
      </c>
      <c r="N21" s="4">
        <v>210</v>
      </c>
      <c r="O21" s="4"/>
      <c r="P21" s="6">
        <f>(75)/240</f>
        <v>0.3125</v>
      </c>
      <c r="Q21" s="4" t="s">
        <v>54</v>
      </c>
      <c r="R21" s="4" t="s">
        <v>57</v>
      </c>
      <c r="S21" s="4" t="s">
        <v>102</v>
      </c>
      <c r="T21" s="5">
        <v>45392</v>
      </c>
      <c r="U21" s="4" t="s">
        <v>103</v>
      </c>
    </row>
    <row r="22" spans="2:21" ht="30" x14ac:dyDescent="0.25">
      <c r="B22" s="4">
        <v>2024</v>
      </c>
      <c r="C22" s="5">
        <v>45383</v>
      </c>
      <c r="D22" s="5">
        <v>45473</v>
      </c>
      <c r="E22" s="4" t="s">
        <v>58</v>
      </c>
      <c r="F22" s="4" t="s">
        <v>80</v>
      </c>
      <c r="G22" s="4" t="s">
        <v>81</v>
      </c>
      <c r="H22" s="4" t="s">
        <v>61</v>
      </c>
      <c r="I22" s="4" t="s">
        <v>97</v>
      </c>
      <c r="J22" s="4" t="s">
        <v>81</v>
      </c>
      <c r="K22" s="4" t="s">
        <v>85</v>
      </c>
      <c r="L22" s="4" t="s">
        <v>86</v>
      </c>
      <c r="M22" s="4">
        <v>120</v>
      </c>
      <c r="N22" s="4">
        <v>150</v>
      </c>
      <c r="O22" s="4"/>
      <c r="P22" s="6">
        <f>(50)/150</f>
        <v>0.33333333333333331</v>
      </c>
      <c r="Q22" s="4" t="s">
        <v>54</v>
      </c>
      <c r="R22" s="4" t="s">
        <v>58</v>
      </c>
      <c r="S22" s="4" t="s">
        <v>102</v>
      </c>
      <c r="T22" s="5">
        <v>45392</v>
      </c>
      <c r="U22" s="4" t="s">
        <v>103</v>
      </c>
    </row>
    <row r="23" spans="2:21" ht="30" x14ac:dyDescent="0.25">
      <c r="B23" s="4">
        <v>2024</v>
      </c>
      <c r="C23" s="5">
        <v>45383</v>
      </c>
      <c r="D23" s="5">
        <v>45473</v>
      </c>
      <c r="E23" s="4" t="s">
        <v>58</v>
      </c>
      <c r="F23" s="4" t="s">
        <v>82</v>
      </c>
      <c r="G23" s="4" t="s">
        <v>83</v>
      </c>
      <c r="H23" s="4" t="s">
        <v>61</v>
      </c>
      <c r="I23" s="4" t="s">
        <v>98</v>
      </c>
      <c r="J23" s="4" t="s">
        <v>83</v>
      </c>
      <c r="K23" s="4" t="s">
        <v>85</v>
      </c>
      <c r="L23" s="4" t="s">
        <v>86</v>
      </c>
      <c r="M23" s="4">
        <v>100</v>
      </c>
      <c r="N23" s="4">
        <v>120</v>
      </c>
      <c r="O23" s="4"/>
      <c r="P23" s="6">
        <f>(40)/120</f>
        <v>0.33333333333333331</v>
      </c>
      <c r="Q23" s="4" t="s">
        <v>54</v>
      </c>
      <c r="R23" s="4" t="s">
        <v>58</v>
      </c>
      <c r="S23" s="4" t="s">
        <v>102</v>
      </c>
      <c r="T23" s="5">
        <v>45392</v>
      </c>
      <c r="U23" s="4" t="s">
        <v>103</v>
      </c>
    </row>
    <row r="24" spans="2:21" x14ac:dyDescent="0.25">
      <c r="C24" s="2"/>
      <c r="D24" s="2"/>
      <c r="P24" s="3"/>
      <c r="T24" s="2"/>
    </row>
  </sheetData>
  <mergeCells count="3">
    <mergeCell ref="B10:U10"/>
    <mergeCell ref="D5:F5"/>
    <mergeCell ref="D6:F6"/>
  </mergeCells>
  <dataValidations count="2">
    <dataValidation type="list" allowBlank="1" showErrorMessage="1" sqref="Q25:Q205">
      <formula1>Hidden_115</formula1>
    </dataValidation>
    <dataValidation type="list" allowBlank="1" showErrorMessage="1" sqref="Q12:Q2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4248" divId="2024-2_4248" sourceType="printArea" destinationFile="E:\Zempoala\transparencia-69\06_indicadores_de_obj_y_result\SERVICIOS-GENERALE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2024-04-15T19:35:18Z</dcterms:created>
  <dcterms:modified xsi:type="dcterms:W3CDTF">2024-08-30T12:40:48Z</dcterms:modified>
</cp:coreProperties>
</file>