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06_indicadores_de_obj_y_result\SERVICIOS-GENERALES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Formatos'!$A$2:$W$29</definedName>
    <definedName name="Hidden_114">[1]Hidden_1!$A$1:$A$2</definedName>
    <definedName name="Hidden_115">Hidden_1!$A$1:$A$2</definedName>
  </definedNames>
  <calcPr calcId="162913"/>
</workbook>
</file>

<file path=xl/calcChain.xml><?xml version="1.0" encoding="utf-8"?>
<calcChain xmlns="http://schemas.openxmlformats.org/spreadsheetml/2006/main">
  <c r="P25" i="1" l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</calcChain>
</file>

<file path=xl/sharedStrings.xml><?xml version="1.0" encoding="utf-8"?>
<sst xmlns="http://schemas.openxmlformats.org/spreadsheetml/2006/main" count="241" uniqueCount="125">
  <si>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</si>
  <si>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</si>
  <si>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</si>
  <si>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</si>
  <si>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</si>
  <si>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</si>
  <si>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</si>
  <si>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</si>
  <si>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</si>
  <si>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</si>
  <si>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</si>
  <si>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</si>
  <si>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</si>
  <si>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</si>
  <si>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</si>
  <si>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</si>
  <si>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</si>
  <si>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</si>
  <si>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</si>
  <si>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</si>
  <si>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</si>
  <si>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</si>
  <si>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</si>
  <si>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</si>
  <si>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</si>
  <si>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</si>
  <si>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</si>
  <si>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</si>
  <si>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</si>
  <si>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</si>
  <si>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</si>
  <si>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</si>
  <si>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</si>
  <si>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</si>
  <si>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</si>
  <si>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</si>
  <si>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</si>
  <si>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</si>
  <si>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</si>
  <si>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</si>
  <si>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</si>
  <si>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</si>
  <si>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</si>
  <si>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</si>
  <si>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</si>
  <si>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</si>
  <si>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</si>
  <si>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</si>
  <si>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</si>
  <si>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</si>
  <si>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</si>
  <si>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</si>
  <si>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</si>
  <si>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</si>
  <si>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</si>
  <si>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</si>
  <si>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</si>
  <si>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</si>
  <si>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Trimestral</t>
  </si>
  <si>
    <t>Dirección de Limpias</t>
  </si>
  <si>
    <t>Dirección de Servicios Generales</t>
  </si>
  <si>
    <t>I.- Cumplir al 100% con reportes y solicitudes  de la ciudadania</t>
  </si>
  <si>
    <t>Direccion de Alumbrado Público</t>
  </si>
  <si>
    <t>Direccion de Limpias</t>
  </si>
  <si>
    <t>% Atender de foma inmediata las necesidades del servicio de alumbrado público</t>
  </si>
  <si>
    <t>% Remplazar el material dañado</t>
  </si>
  <si>
    <t>% Cambiar el material eléctrico  existente por focos ahorradores</t>
  </si>
  <si>
    <t>% Atender a la brevedad las fallas que se detecten en los recorridos</t>
  </si>
  <si>
    <t>% Realizar mantenimiento periódicamente al alumbrado público en general</t>
  </si>
  <si>
    <t>%  Barrido con apoyo de carritos manuales en 24 calles</t>
  </si>
  <si>
    <t>% Limpieza con escobas, mechudo, jergas, franelas   en  5 edificios públicos</t>
  </si>
  <si>
    <t>% Limpieza manual  en los 4 modulos de separación de basura en la cabecera</t>
  </si>
  <si>
    <t>% Mantenimiento con maquina desbrozadora, manguera, pala, charaña, tijeras y pico  en áres verdes, parques y jardines de la cabecera</t>
  </si>
  <si>
    <t>Eficacia</t>
  </si>
  <si>
    <t xml:space="preserve"> Atender de foma inmediata las necesidades del servicio de alumbrado público</t>
  </si>
  <si>
    <t xml:space="preserve"> Remplazar el material dañado</t>
  </si>
  <si>
    <t>Cambiar el material eléctrico  existente por focos ahorradores</t>
  </si>
  <si>
    <t>Atender a la brevedad las fallas que se detecten en los recorridos</t>
  </si>
  <si>
    <t xml:space="preserve"> Realizar mantenimiento periódicamente al alumbrado público en general</t>
  </si>
  <si>
    <t xml:space="preserve"> Barrido con apoyo de carritos manuales en 24 calles</t>
  </si>
  <si>
    <t>Limpieza con escobas, mechudo, jergas, franelas   en  5 edificios públicos</t>
  </si>
  <si>
    <t>Limpieza manual  en los 4 modulos de separación de basura en la cabecera</t>
  </si>
  <si>
    <t>Mantenimiento con maquina desbrozadora, manguera, pala, charaña, tijeras y pico  en áres verdes, parques y jardines de la cabecera</t>
  </si>
  <si>
    <t>%</t>
  </si>
  <si>
    <t>% Programar los servicios de mantenimiento en parques y jardines, areas verdes, panteones, centros de salud   e Instituciones Educativas</t>
  </si>
  <si>
    <t>% Realizar periodicamente  visitas de campo en las lineas de drenaje  para que se limpien antes de tiempo de lluvias</t>
  </si>
  <si>
    <t>% Elaborar un cronograma de actividades  en base a las solicitudes recibidas y recursos existentes</t>
  </si>
  <si>
    <t>% dar a conocer  a los trabajadores,  las indicaciones correspondientes al buen manejo de maquinas y herramientas para un mejor  desarrollo de las actividades</t>
  </si>
  <si>
    <t>% Limpieza manual en plaza civica</t>
  </si>
  <si>
    <t>Limpieza manual en plaza civica</t>
  </si>
  <si>
    <t>Programar los servicios de mantenimiento en parques y jardines, areas verdes, panteones, centros de salud   e Instituciones Educativas</t>
  </si>
  <si>
    <t>Elaborar un cronograma de actividades  en base a las solicitudes recibidas y recursos existentes</t>
  </si>
  <si>
    <t xml:space="preserve"> Realizar periodicamente  visitas de campo en las lineas de drenaje  para que se limpien antes de tiempo de lluvias</t>
  </si>
  <si>
    <t>Dar a conocer  a los trabajadores,  las indicaciones correspondientes al buen manejo de maquinas y herramientas para un mejor  desarrollo de las actividades</t>
  </si>
  <si>
    <t>II. Administrar el material eléctrico para lograr una cobertura en las fallas del servicio</t>
  </si>
  <si>
    <t>III.- Renovar las luminarias existentes por sistemas ahorradores</t>
  </si>
  <si>
    <t>IV.- Realizar recorridos nocturnos por espacios públicos</t>
  </si>
  <si>
    <t>V.- Brindar el mejor servicio posible a la ciudadania</t>
  </si>
  <si>
    <t>I.- Cumplir con limpieza en 24 calles de la cabecera</t>
  </si>
  <si>
    <t>II.- Mantener limpios y en orden los 5 edificios</t>
  </si>
  <si>
    <t>III.- Conservar limpios los 4 módulos de separación de basura</t>
  </si>
  <si>
    <t>IV.- Preservar limpia la plaza principal de la cabecera</t>
  </si>
  <si>
    <t>V.- Mantener limpia la plaza principal</t>
  </si>
  <si>
    <t>I.- Cumplir con el mantenimiento necesario en parques y jardines del municipio</t>
  </si>
  <si>
    <t xml:space="preserve">II.- Abatir el deficit en servicio de drenaje publico, </t>
  </si>
  <si>
    <t>III.- Atender las solicitudes que son ingresadas de acuerdo a los recursos materiales existentes</t>
  </si>
  <si>
    <t>IV-. Capacitar el personal a cargo para realizar un mejor trabajo</t>
  </si>
  <si>
    <t>% Atender de foma inmediata las necesidades del servicio de alumbrado público/% Atender de foma inmediata las necesidades del servicio de alumbrado público*100</t>
  </si>
  <si>
    <t>% Remplazar el material dañado/% Remplazar el material dañado*100</t>
  </si>
  <si>
    <t>% Cambiar el material eléctrico  existente por focos ahorradores/% Cambiar el material eléctrico  existente por focos ahorradores*100</t>
  </si>
  <si>
    <t>% Atender a la brevedad las fallas que se detecten en los recorridos/% Atender a la brevedad las fallas que se detecten en los recorridos*100</t>
  </si>
  <si>
    <t>% Realizar mantenimiento periódicamente al alumbrado público en general/% Realizar mantenimiento periódicamente al alumbrado público en general*100</t>
  </si>
  <si>
    <t>%  Barrido con apoyo de carritos manuales en 24 calles/%  Barrido con apoyo de carritos manuales en 24 calles*100</t>
  </si>
  <si>
    <t>% Limpieza con escobas, mechudo, jergas, franelas   en  5 edificios públicos/% Limpieza con escobas, mechudo, jergas, franelas   en  5 edificios públicos*100</t>
  </si>
  <si>
    <t>% Limpieza manual  en los 4 modulos de separación de basura en la cabecera/% Limpieza manual  en los 4 modulos de separación de basura en la cabecera*100</t>
  </si>
  <si>
    <t>% Mantenimiento con maquina desbrozadora, manguera, pala, charaña, tijeras y pico  en áres verdes, parques y jardines de la cabecera/% Mantenimiento con maquina desbrozadora, manguera, pala, charaña, tijeras y pico  en áres verdes, parques y jardines de la cabecera*100</t>
  </si>
  <si>
    <t>% Limpieza manual /% Limpieza manual  *100</t>
  </si>
  <si>
    <t>% Programar los servicios de mantenimiento en parques y jardines, areas verdes, panteones, centros de salud   e Instituciones Educativas/% Programar los servicios de mantenimiento en parques y jardines, areas verdes, panteones, centros de salud   e Instituciones Educativas*100</t>
  </si>
  <si>
    <t>% Realizar periodicamente  visitas de campo en las lineas de drenaje  para que se limpien antes de tiempo de lluvias/% Realizar periodicamente  visitas de campo en las lineas de drenaje  para que se limpien antes de tiempo de lluvias*100</t>
  </si>
  <si>
    <t>% Elaborar un cronograma de actividades  en base a las solicitudes recibidas y recursos existentes/% Elaborar un cronograma de actividades  en base a las solicitudes recibidas y recursos existentes*100</t>
  </si>
  <si>
    <t>% dar a conocer  a los trabajadores,  las indicaciones correspondientes al buen manejo de maquinas y herramientas para un mejor  desarrollo de las actividades/% dar a conocer  a los trabajadores,  las indicaciones correspondientes al buen manejo de maquinas y herramientas para un mejor  desarrollo de las actividades*100</t>
  </si>
  <si>
    <t>Programa Operativo Anual de la Dirección de alumbrado público</t>
  </si>
  <si>
    <t xml:space="preserve">Programa Operativo Anual de la Dirección de Limpias </t>
  </si>
  <si>
    <t xml:space="preserve">Programa Operativo Anual de la Direccion de Servicios Generales </t>
  </si>
  <si>
    <t>Para este trimestre no se tienen Metas programadas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</si>
</sst>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9" fontId="0" fillId="2" borderId="1" xfId="0" applyNumberForma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CLAU&#180;S/SIPOT%202019/SIPOT%202020/a69_f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5"/>
  <sheetViews>
    <sheetView tabSelected="1" topLeftCell="A2" zoomScaleNormal="100" workbookViewId="0">
      <selection activeCell="A2" sqref="A2:W29"/>
    </sheetView>
  </sheetViews>
  <sheetFormatPr baseColWidth="10" defaultColWidth="9.140625" defaultRowHeight="15" x14ac:dyDescent="0.25"/>
  <cols>
    <col min="1" max="1" width="9.140625" style="1"/>
    <col min="2" max="4" width="24.42578125" style="1" customWidth="1"/>
    <col min="5" max="5" width="39.42578125" style="1" customWidth="1"/>
    <col min="6" max="7" width="52.28515625" style="1" customWidth="1"/>
    <col min="8" max="8" width="20" style="1" bestFit="1" customWidth="1"/>
    <col min="9" max="9" width="65" style="1" customWidth="1"/>
    <col min="10" max="10" width="80.85546875" style="1" customWidth="1"/>
    <col min="11" max="17" width="23.28515625" style="1" customWidth="1"/>
    <col min="18" max="19" width="41.85546875" style="1" customWidth="1"/>
    <col min="20" max="21" width="22.140625" style="1" customWidth="1"/>
    <col min="22" max="22" width="21.28515625" style="1" customWidth="1"/>
    <col min="23" max="16384" width="9.140625" style="1"/>
  </cols>
  <sheetData>
    <row r="1" spans="2:22" hidden="1" x14ac:dyDescent="0.25">
      <c r="B1" s="1" t="s">
        <v>0</v>
      </c>
    </row>
    <row r="5" spans="2:22" x14ac:dyDescent="0.25">
      <c r="B5" s="11" t="s">
        <v>1</v>
      </c>
      <c r="C5" s="11" t="s">
        <v>2</v>
      </c>
      <c r="D5" s="12" t="s">
        <v>3</v>
      </c>
      <c r="E5" s="13"/>
      <c r="F5" s="13"/>
    </row>
    <row r="6" spans="2:22" ht="33" customHeight="1" x14ac:dyDescent="0.25">
      <c r="B6" s="8" t="s">
        <v>4</v>
      </c>
      <c r="C6" s="8" t="s">
        <v>5</v>
      </c>
      <c r="D6" s="9" t="s">
        <v>6</v>
      </c>
      <c r="E6" s="10"/>
      <c r="F6" s="10"/>
    </row>
    <row r="7" spans="2:22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7</v>
      </c>
      <c r="G7" s="1" t="s">
        <v>7</v>
      </c>
      <c r="H7" s="1" t="s">
        <v>7</v>
      </c>
      <c r="I7" s="1" t="s">
        <v>9</v>
      </c>
      <c r="J7" s="1" t="s">
        <v>9</v>
      </c>
      <c r="K7" s="1" t="s">
        <v>7</v>
      </c>
      <c r="L7" s="1" t="s">
        <v>7</v>
      </c>
      <c r="M7" s="1" t="s">
        <v>7</v>
      </c>
      <c r="N7" s="1" t="s">
        <v>9</v>
      </c>
      <c r="O7" s="1" t="s">
        <v>9</v>
      </c>
      <c r="P7" s="1" t="s">
        <v>9</v>
      </c>
      <c r="Q7" s="1" t="s">
        <v>10</v>
      </c>
      <c r="R7" s="1" t="s">
        <v>9</v>
      </c>
      <c r="S7" s="1" t="s">
        <v>9</v>
      </c>
      <c r="T7" s="1" t="s">
        <v>8</v>
      </c>
      <c r="U7" s="1" t="s">
        <v>11</v>
      </c>
      <c r="V7" s="1" t="s">
        <v>12</v>
      </c>
    </row>
    <row r="8" spans="2:22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  <c r="V8" s="1" t="s">
        <v>33</v>
      </c>
    </row>
    <row r="10" spans="2:22" x14ac:dyDescent="0.25">
      <c r="B10" s="14" t="s">
        <v>34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</row>
    <row r="11" spans="2:22" ht="25.5" x14ac:dyDescent="0.25">
      <c r="B11" s="16" t="s">
        <v>35</v>
      </c>
      <c r="C11" s="16" t="s">
        <v>36</v>
      </c>
      <c r="D11" s="16" t="s">
        <v>37</v>
      </c>
      <c r="E11" s="16" t="s">
        <v>38</v>
      </c>
      <c r="F11" s="16" t="s">
        <v>39</v>
      </c>
      <c r="G11" s="16" t="s">
        <v>40</v>
      </c>
      <c r="H11" s="16" t="s">
        <v>41</v>
      </c>
      <c r="I11" s="16" t="s">
        <v>42</v>
      </c>
      <c r="J11" s="16" t="s">
        <v>43</v>
      </c>
      <c r="K11" s="16" t="s">
        <v>44</v>
      </c>
      <c r="L11" s="16" t="s">
        <v>45</v>
      </c>
      <c r="M11" s="16" t="s">
        <v>46</v>
      </c>
      <c r="N11" s="16" t="s">
        <v>47</v>
      </c>
      <c r="O11" s="16" t="s">
        <v>48</v>
      </c>
      <c r="P11" s="16" t="s">
        <v>49</v>
      </c>
      <c r="Q11" s="16" t="s">
        <v>50</v>
      </c>
      <c r="R11" s="16" t="s">
        <v>51</v>
      </c>
      <c r="S11" s="16" t="s">
        <v>52</v>
      </c>
      <c r="T11" s="16" t="s">
        <v>53</v>
      </c>
      <c r="U11" s="16" t="s">
        <v>54</v>
      </c>
      <c r="V11" s="16" t="s">
        <v>55</v>
      </c>
    </row>
    <row r="12" spans="2:22" ht="45" x14ac:dyDescent="0.25">
      <c r="B12" s="2">
        <v>2022</v>
      </c>
      <c r="C12" s="3">
        <v>44652</v>
      </c>
      <c r="D12" s="3">
        <v>44742</v>
      </c>
      <c r="E12" s="4" t="s">
        <v>121</v>
      </c>
      <c r="F12" s="4" t="s">
        <v>61</v>
      </c>
      <c r="G12" s="2" t="s">
        <v>64</v>
      </c>
      <c r="H12" s="2" t="s">
        <v>73</v>
      </c>
      <c r="I12" s="2" t="s">
        <v>74</v>
      </c>
      <c r="J12" s="2" t="s">
        <v>107</v>
      </c>
      <c r="K12" s="2" t="s">
        <v>83</v>
      </c>
      <c r="L12" s="2" t="s">
        <v>58</v>
      </c>
      <c r="M12" s="2">
        <v>1600</v>
      </c>
      <c r="N12" s="2">
        <v>1800</v>
      </c>
      <c r="O12" s="2"/>
      <c r="P12" s="5">
        <f>405/1800</f>
        <v>0.22500000000000001</v>
      </c>
      <c r="Q12" s="2" t="s">
        <v>56</v>
      </c>
      <c r="R12" s="4" t="s">
        <v>121</v>
      </c>
      <c r="S12" s="2" t="s">
        <v>62</v>
      </c>
      <c r="T12" s="3">
        <v>44752</v>
      </c>
      <c r="U12" s="3">
        <v>44752</v>
      </c>
      <c r="V12" s="4" t="s">
        <v>124</v>
      </c>
    </row>
    <row r="13" spans="2:22" ht="45" x14ac:dyDescent="0.25">
      <c r="B13" s="2">
        <v>2022</v>
      </c>
      <c r="C13" s="3">
        <v>44652</v>
      </c>
      <c r="D13" s="3">
        <v>44742</v>
      </c>
      <c r="E13" s="4" t="s">
        <v>121</v>
      </c>
      <c r="F13" s="4" t="s">
        <v>94</v>
      </c>
      <c r="G13" s="2" t="s">
        <v>65</v>
      </c>
      <c r="H13" s="2" t="s">
        <v>73</v>
      </c>
      <c r="I13" s="2" t="s">
        <v>75</v>
      </c>
      <c r="J13" s="2" t="s">
        <v>108</v>
      </c>
      <c r="K13" s="2" t="s">
        <v>83</v>
      </c>
      <c r="L13" s="4" t="s">
        <v>58</v>
      </c>
      <c r="M13" s="2">
        <v>2000</v>
      </c>
      <c r="N13" s="2">
        <v>2200</v>
      </c>
      <c r="O13" s="2"/>
      <c r="P13" s="6">
        <f>700/1200</f>
        <v>0.58333333333333337</v>
      </c>
      <c r="Q13" s="2" t="s">
        <v>56</v>
      </c>
      <c r="R13" s="4" t="s">
        <v>121</v>
      </c>
      <c r="S13" s="2" t="s">
        <v>62</v>
      </c>
      <c r="T13" s="3">
        <v>44752</v>
      </c>
      <c r="U13" s="3">
        <v>44752</v>
      </c>
      <c r="V13" s="4" t="s">
        <v>124</v>
      </c>
    </row>
    <row r="14" spans="2:22" ht="45" x14ac:dyDescent="0.25">
      <c r="B14" s="2">
        <v>2022</v>
      </c>
      <c r="C14" s="3">
        <v>44652</v>
      </c>
      <c r="D14" s="3">
        <v>44742</v>
      </c>
      <c r="E14" s="4" t="s">
        <v>121</v>
      </c>
      <c r="F14" s="4" t="s">
        <v>95</v>
      </c>
      <c r="G14" s="2" t="s">
        <v>66</v>
      </c>
      <c r="H14" s="2" t="s">
        <v>73</v>
      </c>
      <c r="I14" s="2" t="s">
        <v>76</v>
      </c>
      <c r="J14" s="2" t="s">
        <v>109</v>
      </c>
      <c r="K14" s="2" t="s">
        <v>83</v>
      </c>
      <c r="L14" s="4" t="s">
        <v>58</v>
      </c>
      <c r="M14" s="2">
        <v>3400</v>
      </c>
      <c r="N14" s="2">
        <v>3564</v>
      </c>
      <c r="O14" s="2"/>
      <c r="P14" s="6">
        <f>1362/3564</f>
        <v>0.38215488215488214</v>
      </c>
      <c r="Q14" s="2" t="s">
        <v>56</v>
      </c>
      <c r="R14" s="4" t="s">
        <v>121</v>
      </c>
      <c r="S14" s="2" t="s">
        <v>62</v>
      </c>
      <c r="T14" s="3">
        <v>44752</v>
      </c>
      <c r="U14" s="3">
        <v>44752</v>
      </c>
      <c r="V14" s="4" t="s">
        <v>124</v>
      </c>
    </row>
    <row r="15" spans="2:22" ht="45" x14ac:dyDescent="0.25">
      <c r="B15" s="2">
        <v>2022</v>
      </c>
      <c r="C15" s="3">
        <v>44652</v>
      </c>
      <c r="D15" s="3">
        <v>44742</v>
      </c>
      <c r="E15" s="4" t="s">
        <v>121</v>
      </c>
      <c r="F15" s="4" t="s">
        <v>96</v>
      </c>
      <c r="G15" s="2" t="s">
        <v>67</v>
      </c>
      <c r="H15" s="2" t="s">
        <v>73</v>
      </c>
      <c r="I15" s="2" t="s">
        <v>77</v>
      </c>
      <c r="J15" s="2" t="s">
        <v>110</v>
      </c>
      <c r="K15" s="2" t="s">
        <v>83</v>
      </c>
      <c r="L15" s="2" t="s">
        <v>58</v>
      </c>
      <c r="M15" s="2">
        <v>144</v>
      </c>
      <c r="N15" s="2">
        <v>150</v>
      </c>
      <c r="O15" s="2"/>
      <c r="P15" s="6">
        <f>64/150</f>
        <v>0.42666666666666669</v>
      </c>
      <c r="Q15" s="2" t="s">
        <v>56</v>
      </c>
      <c r="R15" s="4" t="s">
        <v>121</v>
      </c>
      <c r="S15" s="2" t="s">
        <v>62</v>
      </c>
      <c r="T15" s="3">
        <v>44752</v>
      </c>
      <c r="U15" s="3">
        <v>44752</v>
      </c>
      <c r="V15" s="4" t="s">
        <v>124</v>
      </c>
    </row>
    <row r="16" spans="2:22" ht="45" x14ac:dyDescent="0.25">
      <c r="B16" s="2">
        <v>2022</v>
      </c>
      <c r="C16" s="3">
        <v>44652</v>
      </c>
      <c r="D16" s="3">
        <v>44742</v>
      </c>
      <c r="E16" s="4" t="s">
        <v>121</v>
      </c>
      <c r="F16" s="4" t="s">
        <v>97</v>
      </c>
      <c r="G16" s="2" t="s">
        <v>68</v>
      </c>
      <c r="H16" s="2" t="s">
        <v>73</v>
      </c>
      <c r="I16" s="2" t="s">
        <v>78</v>
      </c>
      <c r="J16" s="2" t="s">
        <v>111</v>
      </c>
      <c r="K16" s="2" t="s">
        <v>83</v>
      </c>
      <c r="L16" s="4" t="s">
        <v>58</v>
      </c>
      <c r="M16" s="2">
        <v>1100</v>
      </c>
      <c r="N16" s="2">
        <v>1200</v>
      </c>
      <c r="O16" s="2"/>
      <c r="P16" s="6">
        <f>394/1200</f>
        <v>0.32833333333333331</v>
      </c>
      <c r="Q16" s="2" t="s">
        <v>56</v>
      </c>
      <c r="R16" s="4" t="s">
        <v>121</v>
      </c>
      <c r="S16" s="2" t="s">
        <v>62</v>
      </c>
      <c r="T16" s="3">
        <v>44752</v>
      </c>
      <c r="U16" s="3">
        <v>44752</v>
      </c>
      <c r="V16" s="4" t="s">
        <v>124</v>
      </c>
    </row>
    <row r="17" spans="2:22" ht="45" x14ac:dyDescent="0.25">
      <c r="B17" s="2">
        <v>2022</v>
      </c>
      <c r="C17" s="3">
        <v>44652</v>
      </c>
      <c r="D17" s="3">
        <v>44742</v>
      </c>
      <c r="E17" s="4" t="s">
        <v>122</v>
      </c>
      <c r="F17" s="4" t="s">
        <v>98</v>
      </c>
      <c r="G17" s="2" t="s">
        <v>69</v>
      </c>
      <c r="H17" s="2" t="s">
        <v>73</v>
      </c>
      <c r="I17" s="2" t="s">
        <v>79</v>
      </c>
      <c r="J17" s="2" t="s">
        <v>112</v>
      </c>
      <c r="K17" s="2" t="s">
        <v>83</v>
      </c>
      <c r="L17" s="4" t="s">
        <v>58</v>
      </c>
      <c r="M17" s="2">
        <v>5760</v>
      </c>
      <c r="N17" s="2">
        <v>5760</v>
      </c>
      <c r="O17" s="2"/>
      <c r="P17" s="6">
        <f>2880/5760</f>
        <v>0.5</v>
      </c>
      <c r="Q17" s="2" t="s">
        <v>56</v>
      </c>
      <c r="R17" s="4" t="s">
        <v>122</v>
      </c>
      <c r="S17" s="2" t="s">
        <v>63</v>
      </c>
      <c r="T17" s="3">
        <v>44752</v>
      </c>
      <c r="U17" s="3">
        <v>44752</v>
      </c>
      <c r="V17" s="4" t="s">
        <v>124</v>
      </c>
    </row>
    <row r="18" spans="2:22" ht="45" x14ac:dyDescent="0.25">
      <c r="B18" s="2">
        <v>2022</v>
      </c>
      <c r="C18" s="3">
        <v>44652</v>
      </c>
      <c r="D18" s="3">
        <v>44742</v>
      </c>
      <c r="E18" s="4" t="s">
        <v>122</v>
      </c>
      <c r="F18" s="4" t="s">
        <v>99</v>
      </c>
      <c r="G18" s="2" t="s">
        <v>70</v>
      </c>
      <c r="H18" s="2" t="s">
        <v>73</v>
      </c>
      <c r="I18" s="2" t="s">
        <v>80</v>
      </c>
      <c r="J18" s="2" t="s">
        <v>113</v>
      </c>
      <c r="K18" s="2" t="s">
        <v>83</v>
      </c>
      <c r="L18" s="4" t="s">
        <v>58</v>
      </c>
      <c r="M18" s="2">
        <v>1200</v>
      </c>
      <c r="N18" s="2">
        <v>1200</v>
      </c>
      <c r="O18" s="2"/>
      <c r="P18" s="7">
        <f>600/1200</f>
        <v>0.5</v>
      </c>
      <c r="Q18" s="2" t="s">
        <v>56</v>
      </c>
      <c r="R18" s="4" t="s">
        <v>122</v>
      </c>
      <c r="S18" s="2" t="s">
        <v>59</v>
      </c>
      <c r="T18" s="3">
        <v>44752</v>
      </c>
      <c r="U18" s="3">
        <v>44752</v>
      </c>
      <c r="V18" s="4" t="s">
        <v>124</v>
      </c>
    </row>
    <row r="19" spans="2:22" ht="45" x14ac:dyDescent="0.25">
      <c r="B19" s="2">
        <v>2022</v>
      </c>
      <c r="C19" s="3">
        <v>44652</v>
      </c>
      <c r="D19" s="3">
        <v>44742</v>
      </c>
      <c r="E19" s="4" t="s">
        <v>122</v>
      </c>
      <c r="F19" s="4" t="s">
        <v>100</v>
      </c>
      <c r="G19" s="2" t="s">
        <v>71</v>
      </c>
      <c r="H19" s="2" t="s">
        <v>73</v>
      </c>
      <c r="I19" s="2" t="s">
        <v>81</v>
      </c>
      <c r="J19" s="2" t="s">
        <v>114</v>
      </c>
      <c r="K19" s="2" t="s">
        <v>83</v>
      </c>
      <c r="L19" s="4" t="s">
        <v>58</v>
      </c>
      <c r="M19" s="2">
        <v>576</v>
      </c>
      <c r="N19" s="2">
        <v>576</v>
      </c>
      <c r="O19" s="2"/>
      <c r="P19" s="7">
        <f>288/576</f>
        <v>0.5</v>
      </c>
      <c r="Q19" s="2" t="s">
        <v>56</v>
      </c>
      <c r="R19" s="4" t="s">
        <v>122</v>
      </c>
      <c r="S19" s="2" t="s">
        <v>59</v>
      </c>
      <c r="T19" s="3">
        <v>44752</v>
      </c>
      <c r="U19" s="3">
        <v>44752</v>
      </c>
      <c r="V19" s="4" t="s">
        <v>124</v>
      </c>
    </row>
    <row r="20" spans="2:22" ht="60" x14ac:dyDescent="0.25">
      <c r="B20" s="2">
        <v>2022</v>
      </c>
      <c r="C20" s="3">
        <v>44652</v>
      </c>
      <c r="D20" s="3">
        <v>44742</v>
      </c>
      <c r="E20" s="4" t="s">
        <v>122</v>
      </c>
      <c r="F20" s="4" t="s">
        <v>101</v>
      </c>
      <c r="G20" s="2" t="s">
        <v>72</v>
      </c>
      <c r="H20" s="2" t="s">
        <v>73</v>
      </c>
      <c r="I20" s="2" t="s">
        <v>82</v>
      </c>
      <c r="J20" s="2" t="s">
        <v>115</v>
      </c>
      <c r="K20" s="2" t="s">
        <v>83</v>
      </c>
      <c r="L20" s="4" t="s">
        <v>58</v>
      </c>
      <c r="M20" s="2">
        <v>1800</v>
      </c>
      <c r="N20" s="2">
        <v>1800</v>
      </c>
      <c r="O20" s="2"/>
      <c r="P20" s="7">
        <f>900/1800</f>
        <v>0.5</v>
      </c>
      <c r="Q20" s="2" t="s">
        <v>56</v>
      </c>
      <c r="R20" s="4" t="s">
        <v>122</v>
      </c>
      <c r="S20" s="2" t="s">
        <v>63</v>
      </c>
      <c r="T20" s="3">
        <v>44752</v>
      </c>
      <c r="U20" s="3">
        <v>44752</v>
      </c>
      <c r="V20" s="4" t="s">
        <v>124</v>
      </c>
    </row>
    <row r="21" spans="2:22" ht="45" x14ac:dyDescent="0.25">
      <c r="B21" s="2">
        <v>2022</v>
      </c>
      <c r="C21" s="3">
        <v>44652</v>
      </c>
      <c r="D21" s="3">
        <v>44742</v>
      </c>
      <c r="E21" s="4" t="s">
        <v>122</v>
      </c>
      <c r="F21" s="4" t="s">
        <v>102</v>
      </c>
      <c r="G21" s="2" t="s">
        <v>88</v>
      </c>
      <c r="H21" s="2" t="s">
        <v>73</v>
      </c>
      <c r="I21" s="2" t="s">
        <v>89</v>
      </c>
      <c r="J21" s="2" t="s">
        <v>116</v>
      </c>
      <c r="K21" s="2" t="s">
        <v>83</v>
      </c>
      <c r="L21" s="4" t="s">
        <v>58</v>
      </c>
      <c r="M21" s="2">
        <v>240</v>
      </c>
      <c r="N21" s="2">
        <v>240</v>
      </c>
      <c r="O21" s="2"/>
      <c r="P21" s="7">
        <f>120/240</f>
        <v>0.5</v>
      </c>
      <c r="Q21" s="2" t="s">
        <v>56</v>
      </c>
      <c r="R21" s="4" t="s">
        <v>122</v>
      </c>
      <c r="S21" s="2" t="s">
        <v>63</v>
      </c>
      <c r="T21" s="3">
        <v>44752</v>
      </c>
      <c r="U21" s="3">
        <v>44752</v>
      </c>
      <c r="V21" s="4" t="s">
        <v>124</v>
      </c>
    </row>
    <row r="22" spans="2:22" ht="60" x14ac:dyDescent="0.25">
      <c r="B22" s="2">
        <v>2022</v>
      </c>
      <c r="C22" s="3">
        <v>44652</v>
      </c>
      <c r="D22" s="3">
        <v>44742</v>
      </c>
      <c r="E22" s="4" t="s">
        <v>123</v>
      </c>
      <c r="F22" s="4" t="s">
        <v>103</v>
      </c>
      <c r="G22" s="2" t="s">
        <v>84</v>
      </c>
      <c r="H22" s="2" t="s">
        <v>73</v>
      </c>
      <c r="I22" s="2" t="s">
        <v>90</v>
      </c>
      <c r="J22" s="2" t="s">
        <v>117</v>
      </c>
      <c r="K22" s="2" t="s">
        <v>83</v>
      </c>
      <c r="L22" s="4" t="s">
        <v>58</v>
      </c>
      <c r="M22" s="2">
        <v>200</v>
      </c>
      <c r="N22" s="2">
        <v>210</v>
      </c>
      <c r="O22" s="2"/>
      <c r="P22" s="7">
        <f>40/210</f>
        <v>0.19047619047619047</v>
      </c>
      <c r="Q22" s="2" t="s">
        <v>56</v>
      </c>
      <c r="R22" s="4" t="s">
        <v>123</v>
      </c>
      <c r="S22" s="2" t="s">
        <v>60</v>
      </c>
      <c r="T22" s="3">
        <v>44752</v>
      </c>
      <c r="U22" s="3">
        <v>44752</v>
      </c>
      <c r="V22" s="4" t="s">
        <v>124</v>
      </c>
    </row>
    <row r="23" spans="2:22" ht="45" x14ac:dyDescent="0.25">
      <c r="B23" s="2">
        <v>2022</v>
      </c>
      <c r="C23" s="3">
        <v>44652</v>
      </c>
      <c r="D23" s="3">
        <v>44742</v>
      </c>
      <c r="E23" s="4" t="s">
        <v>123</v>
      </c>
      <c r="F23" s="4" t="s">
        <v>104</v>
      </c>
      <c r="G23" s="2" t="s">
        <v>85</v>
      </c>
      <c r="H23" s="2" t="s">
        <v>73</v>
      </c>
      <c r="I23" s="2" t="s">
        <v>92</v>
      </c>
      <c r="J23" s="2" t="s">
        <v>118</v>
      </c>
      <c r="K23" s="2" t="s">
        <v>83</v>
      </c>
      <c r="L23" s="4" t="s">
        <v>58</v>
      </c>
      <c r="M23" s="2">
        <v>100</v>
      </c>
      <c r="N23" s="2">
        <v>150</v>
      </c>
      <c r="O23" s="2"/>
      <c r="P23" s="7">
        <f>80/150</f>
        <v>0.53333333333333333</v>
      </c>
      <c r="Q23" s="2" t="s">
        <v>56</v>
      </c>
      <c r="R23" s="4" t="s">
        <v>123</v>
      </c>
      <c r="S23" s="2" t="s">
        <v>60</v>
      </c>
      <c r="T23" s="3">
        <v>44752</v>
      </c>
      <c r="U23" s="3">
        <v>44752</v>
      </c>
      <c r="V23" s="4" t="s">
        <v>124</v>
      </c>
    </row>
    <row r="24" spans="2:22" ht="45" x14ac:dyDescent="0.25">
      <c r="B24" s="2">
        <v>2022</v>
      </c>
      <c r="C24" s="3">
        <v>44652</v>
      </c>
      <c r="D24" s="3">
        <v>44742</v>
      </c>
      <c r="E24" s="4" t="s">
        <v>123</v>
      </c>
      <c r="F24" s="4" t="s">
        <v>105</v>
      </c>
      <c r="G24" s="2" t="s">
        <v>86</v>
      </c>
      <c r="H24" s="2" t="s">
        <v>73</v>
      </c>
      <c r="I24" s="2" t="s">
        <v>91</v>
      </c>
      <c r="J24" s="2" t="s">
        <v>119</v>
      </c>
      <c r="K24" s="2" t="s">
        <v>83</v>
      </c>
      <c r="L24" s="4" t="s">
        <v>58</v>
      </c>
      <c r="M24" s="2">
        <v>12</v>
      </c>
      <c r="N24" s="2">
        <v>12</v>
      </c>
      <c r="O24" s="2"/>
      <c r="P24" s="7">
        <f>6/12</f>
        <v>0.5</v>
      </c>
      <c r="Q24" s="2" t="s">
        <v>56</v>
      </c>
      <c r="R24" s="4" t="s">
        <v>123</v>
      </c>
      <c r="S24" s="2" t="s">
        <v>60</v>
      </c>
      <c r="T24" s="3">
        <v>44752</v>
      </c>
      <c r="U24" s="3">
        <v>44752</v>
      </c>
      <c r="V24" s="4" t="s">
        <v>124</v>
      </c>
    </row>
    <row r="25" spans="2:22" ht="60" x14ac:dyDescent="0.25">
      <c r="B25" s="2">
        <v>2022</v>
      </c>
      <c r="C25" s="3">
        <v>44652</v>
      </c>
      <c r="D25" s="3">
        <v>44742</v>
      </c>
      <c r="E25" s="4" t="s">
        <v>123</v>
      </c>
      <c r="F25" s="4" t="s">
        <v>106</v>
      </c>
      <c r="G25" s="2" t="s">
        <v>87</v>
      </c>
      <c r="H25" s="2" t="s">
        <v>73</v>
      </c>
      <c r="I25" s="2" t="s">
        <v>93</v>
      </c>
      <c r="J25" s="2" t="s">
        <v>120</v>
      </c>
      <c r="K25" s="2" t="s">
        <v>83</v>
      </c>
      <c r="L25" s="4" t="s">
        <v>58</v>
      </c>
      <c r="M25" s="2">
        <v>12</v>
      </c>
      <c r="N25" s="2">
        <v>12</v>
      </c>
      <c r="O25" s="2"/>
      <c r="P25" s="7">
        <f>6/12</f>
        <v>0.5</v>
      </c>
      <c r="Q25" s="2" t="s">
        <v>56</v>
      </c>
      <c r="R25" s="4" t="s">
        <v>123</v>
      </c>
      <c r="S25" s="2" t="s">
        <v>60</v>
      </c>
      <c r="T25" s="3">
        <v>44752</v>
      </c>
      <c r="U25" s="3">
        <v>44752</v>
      </c>
      <c r="V25" s="4" t="s">
        <v>124</v>
      </c>
    </row>
  </sheetData>
  <mergeCells count="3">
    <mergeCell ref="B10:V10"/>
    <mergeCell ref="D5:F5"/>
    <mergeCell ref="D6:F6"/>
  </mergeCells>
  <dataValidations count="2">
    <dataValidation type="list" allowBlank="1" showErrorMessage="1" sqref="Q12:Q25">
      <formula1>Hidden_114</formula1>
    </dataValidation>
    <dataValidation type="list" allowBlank="1" showErrorMessage="1" sqref="Q26:Q196">
      <formula1>Hidden_115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1146" divId="2022-2_1146" sourceType="printArea" destinationFile="C:\Users\armando\Desktop\A\Zempoala\transparencia-69\06_indicadores_de_obj_y_result\SERVICIOS-GENERALES\2022-2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1" sqref="A1:B1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2021-04-21T17:34:14Z</dcterms:created>
  <dcterms:modified xsi:type="dcterms:W3CDTF">2023-04-05T03:47:13Z</dcterms:modified>
</cp:coreProperties>
</file>