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SEGURIDAD-PUBLIC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Formatos'!$A$2:$X$23</definedName>
    <definedName name="Hidden_114">[1]Hidden_1!$A$1:$A$2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<sst xmlns="http://schemas.openxmlformats.org/spreadsheetml/2006/main" count="181" uniqueCount="102">
  <si>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</si>
  <si>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</si>
  <si>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</si>
  <si>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</si>
  <si>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</si>
  <si>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</si>
  <si>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</si>
  <si>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</si>
  <si>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</si>
  <si>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</si>
  <si>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</si>
  <si>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</si>
  <si>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</si>
  <si>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</si>
  <si>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</si>
  <si>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</si>
  <si>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</si>
  <si>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</si>
  <si>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</si>
  <si>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</si>
  <si>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</si>
  <si>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</si>
  <si>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</si>
  <si>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</si>
  <si>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</si>
  <si>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</si>
  <si>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</si>
  <si>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</si>
  <si>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</si>
  <si>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</si>
  <si>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</si>
  <si>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</si>
  <si>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</si>
  <si>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</si>
  <si>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</si>
  <si>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</si>
  <si>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</si>
  <si>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</si>
  <si>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</si>
  <si>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</si>
  <si>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</si>
  <si>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</si>
  <si>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</si>
  <si>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</si>
  <si>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</si>
  <si>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</si>
  <si>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</si>
  <si>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</si>
  <si>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</si>
  <si>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</si>
  <si>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</si>
  <si>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</si>
  <si>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</si>
  <si>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</si>
  <si>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</si>
  <si>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</si>
  <si>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</si>
  <si>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</si>
  <si>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hay ajuste de ninguna meta por lo que no se llena el campo solicitado </t>
  </si>
  <si>
    <t>Trimestral</t>
  </si>
  <si>
    <t xml:space="preserve">Eficacia </t>
  </si>
  <si>
    <t xml:space="preserve">Porcentaje </t>
  </si>
  <si>
    <t>I. Identificar las zonas de riesgo en la cabecera municipal y sus comunidades en cuanto a la delincuencia.</t>
  </si>
  <si>
    <t>% de Recorridos de seguridad y vigilancia.</t>
  </si>
  <si>
    <t>Mide Recorridos de seguridad y vigilancia.</t>
  </si>
  <si>
    <t>% de Recorridos de seguridad y vigilancia / % de Recorridos de seguridad y vigilancia * 100</t>
  </si>
  <si>
    <t>II. Disminuir la cantidad de delitos según el rubro de mayor incidencia.</t>
  </si>
  <si>
    <t>% de Reportes en el municipio atendidos.</t>
  </si>
  <si>
    <t>Mide Reportes en el municipio atendidos.</t>
  </si>
  <si>
    <t xml:space="preserve">III.  Generar estrategias integrales para prevenir y atender de manera sensibilizada la violencia familiar y de genero teniendo como componentes fundamentales la atención, apoyo y canalización. </t>
  </si>
  <si>
    <t>Mide medidas de protección atendidas.</t>
  </si>
  <si>
    <t>IV. Proporcionar información oportuna a la ciudadanía en puntos estratégicos de aglomeración y centros educativos dentro del municipio para la prevención de los delitos.</t>
  </si>
  <si>
    <t>Mide canalizaciones a víctimas de violencia.</t>
  </si>
  <si>
    <t xml:space="preserve"> V. Generar la vinculación y posible colaboración con instituciones estatales para la programación de pláticas y/o capacitaciones dirigido a elementos de seguridad pública del municipio, centros educativos y personal de áreas administrativas de instituciones municipales. </t>
  </si>
  <si>
    <t>Mide localidades donde se realizó proximidad social.</t>
  </si>
  <si>
    <t>Mide instituciones educativas donde se llevaron a cabo pláticas en materia de prevención del delito.</t>
  </si>
  <si>
    <t>VI.Lograr capacitar a los elementos de policía que permitan cumplir con acciones de prevención del delito.</t>
  </si>
  <si>
    <t>% de Talleres o cursos de capacitación en materia de prevención del delito.</t>
  </si>
  <si>
    <t>Mide Talleres o cursos de capacitación en materia de prevención del delito.</t>
  </si>
  <si>
    <t>VII.- Disminuir la cantidad de hechos de tránsito ocurridos en el municipio.</t>
  </si>
  <si>
    <t>Mide hechos de tránsito terrestre atendidos.</t>
  </si>
  <si>
    <t>Mide cursos de seguridad y educación vial impartidos.</t>
  </si>
  <si>
    <t>Programa de Trabajo Anual de la Dirección de Seguridad Pública, Tránsito y Vialidad</t>
  </si>
  <si>
    <t>% de Reportes en el municipio atendidos / % de Reportes en el municicpio atendidos * 100</t>
  </si>
  <si>
    <t>% de Medidas de protección atendidas / % de Medidas de proteccion atendidas * 100</t>
  </si>
  <si>
    <t>% de Canalizaciones a víctimas de violencia / % de Canalizaciones a victimas de violencia * 100</t>
  </si>
  <si>
    <t xml:space="preserve">% de Localidades donde se realizó proximidad social / % de Localidades donde se realizo proximidad social * 100 </t>
  </si>
  <si>
    <t>% de Instituciones educativas donde se llevaron a cabo pláticas en materia de prevención del delito / % de instituciones educativas donde se llevaron a cabo platicas en materia de prevencion del delito * 100</t>
  </si>
  <si>
    <t>% de Talleres o cursos de capacitación en materia de prevención del delito / % de Talleres o cursos de capacitación en materia de prevención del delito * 100</t>
  </si>
  <si>
    <t>% de Hechos de tránsito terrestre atendidos / % de Hechos de tránsito terrestre atendidos * 100</t>
  </si>
  <si>
    <t>% de Cursos de seguridad y educación vial impartidos / % de Cursos de seguridad y educación vial impartidos * 100</t>
  </si>
  <si>
    <t>Dirección de Seguridad Pública, Tránsito y Vialidad</t>
  </si>
  <si>
    <t>% de Medidas de protección atendidas.</t>
  </si>
  <si>
    <t>% de Canalizaciones a víctimas de violencia.</t>
  </si>
  <si>
    <t>% de Localidades donde se realizó proximidad social.</t>
  </si>
  <si>
    <t>% de Instituciones educativas donde se llevaron a cabo pláticas en materia de prevención del delito.</t>
  </si>
  <si>
    <t>% de Hechos de tránsito terrestre atendidos.</t>
  </si>
  <si>
    <t>% de Cursos de seguridad y educación vial impartidos.</t>
  </si>
  <si>
    <t>Bitacora de novedades de la central de radio</t>
  </si>
  <si>
    <t>Bitacora de datos del area de prevencion del delito</t>
  </si>
  <si>
    <t>Bitacora de unidades</t>
  </si>
  <si>
    <t>Bitacora de datos del area de prevencion del delito y central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</si>
</sst>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9\SEGURIDAD%20PUBLICA%202019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zoomScaleNormal="100" workbookViewId="0">
      <selection activeCell="A2" sqref="A2:X23"/>
    </sheetView>
  </sheetViews>
  <sheetFormatPr baseColWidth="10" defaultColWidth="9.140625" defaultRowHeight="15" x14ac:dyDescent="0.25"/>
  <cols>
    <col min="1" max="1" width="9.140625" style="1"/>
    <col min="2" max="4" width="24" style="1" customWidth="1"/>
    <col min="5" max="5" width="52.85546875" style="1" customWidth="1"/>
    <col min="6" max="6" width="95.7109375" style="1" bestFit="1" customWidth="1"/>
    <col min="7" max="7" width="57.7109375" style="1" customWidth="1"/>
    <col min="8" max="8" width="20" style="1" bestFit="1" customWidth="1"/>
    <col min="9" max="9" width="69" style="1" customWidth="1"/>
    <col min="10" max="10" width="92.140625" style="1" customWidth="1"/>
    <col min="11" max="13" width="21.85546875" style="1" customWidth="1"/>
    <col min="14" max="16" width="26.140625" style="1" customWidth="1"/>
    <col min="17" max="17" width="23.42578125" style="1" customWidth="1"/>
    <col min="18" max="19" width="49.140625" style="1" customWidth="1"/>
    <col min="20" max="21" width="19.85546875" style="1" customWidth="1"/>
    <col min="22" max="22" width="44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11" t="s">
        <v>3</v>
      </c>
      <c r="E5" s="12"/>
      <c r="F5" s="12"/>
    </row>
    <row r="6" spans="2:22" ht="33" customHeight="1" x14ac:dyDescent="0.25">
      <c r="B6" s="14" t="s">
        <v>4</v>
      </c>
      <c r="C6" s="14" t="s">
        <v>5</v>
      </c>
      <c r="D6" s="15" t="s">
        <v>6</v>
      </c>
      <c r="E6" s="16"/>
      <c r="F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t="6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30" x14ac:dyDescent="0.25">
      <c r="B12" s="2">
        <v>2023</v>
      </c>
      <c r="C12" s="3">
        <v>44927</v>
      </c>
      <c r="D12" s="3">
        <v>45078</v>
      </c>
      <c r="E12" s="2" t="s">
        <v>82</v>
      </c>
      <c r="F12" s="2" t="s">
        <v>62</v>
      </c>
      <c r="G12" s="4" t="s">
        <v>63</v>
      </c>
      <c r="H12" s="2" t="s">
        <v>60</v>
      </c>
      <c r="I12" s="4" t="s">
        <v>64</v>
      </c>
      <c r="J12" s="4" t="s">
        <v>65</v>
      </c>
      <c r="K12" s="2" t="s">
        <v>61</v>
      </c>
      <c r="L12" s="5" t="s">
        <v>59</v>
      </c>
      <c r="M12" s="6">
        <v>7690</v>
      </c>
      <c r="N12" s="2">
        <v>40000</v>
      </c>
      <c r="O12" s="2"/>
      <c r="P12" s="7">
        <f>(3348+3024+3348+3240+3348+3240)/40000</f>
        <v>0.48870000000000002</v>
      </c>
      <c r="Q12" s="2" t="s">
        <v>56</v>
      </c>
      <c r="R12" s="8" t="s">
        <v>100</v>
      </c>
      <c r="S12" s="2" t="s">
        <v>91</v>
      </c>
      <c r="T12" s="3">
        <v>45138</v>
      </c>
      <c r="U12" s="3">
        <v>45138</v>
      </c>
      <c r="V12" s="2" t="s">
        <v>58</v>
      </c>
    </row>
    <row r="13" spans="2:22" ht="30" x14ac:dyDescent="0.25">
      <c r="B13" s="2">
        <v>2023</v>
      </c>
      <c r="C13" s="3">
        <v>44927</v>
      </c>
      <c r="D13" s="3">
        <v>45078</v>
      </c>
      <c r="E13" s="2" t="s">
        <v>82</v>
      </c>
      <c r="F13" s="2" t="s">
        <v>66</v>
      </c>
      <c r="G13" s="4" t="s">
        <v>67</v>
      </c>
      <c r="H13" s="2" t="s">
        <v>60</v>
      </c>
      <c r="I13" s="4" t="s">
        <v>68</v>
      </c>
      <c r="J13" s="4" t="s">
        <v>83</v>
      </c>
      <c r="K13" s="2" t="s">
        <v>61</v>
      </c>
      <c r="L13" s="5" t="s">
        <v>59</v>
      </c>
      <c r="M13" s="6">
        <v>3012</v>
      </c>
      <c r="N13" s="2">
        <v>4000</v>
      </c>
      <c r="O13" s="2"/>
      <c r="P13" s="7">
        <f>(274+266+284+303+392+358)/4000</f>
        <v>0.46925</v>
      </c>
      <c r="Q13" s="2" t="s">
        <v>56</v>
      </c>
      <c r="R13" s="8" t="s">
        <v>98</v>
      </c>
      <c r="S13" s="2" t="s">
        <v>91</v>
      </c>
      <c r="T13" s="3">
        <v>45138</v>
      </c>
      <c r="U13" s="3">
        <v>45138</v>
      </c>
      <c r="V13" s="2" t="s">
        <v>58</v>
      </c>
    </row>
    <row r="14" spans="2:22" ht="30" x14ac:dyDescent="0.25">
      <c r="B14" s="2">
        <v>2023</v>
      </c>
      <c r="C14" s="3">
        <v>44927</v>
      </c>
      <c r="D14" s="3">
        <v>45078</v>
      </c>
      <c r="E14" s="2" t="s">
        <v>82</v>
      </c>
      <c r="F14" s="2" t="s">
        <v>69</v>
      </c>
      <c r="G14" s="4" t="s">
        <v>92</v>
      </c>
      <c r="H14" s="2" t="s">
        <v>60</v>
      </c>
      <c r="I14" s="4" t="s">
        <v>70</v>
      </c>
      <c r="J14" s="4" t="s">
        <v>84</v>
      </c>
      <c r="K14" s="2" t="s">
        <v>61</v>
      </c>
      <c r="L14" s="2" t="s">
        <v>59</v>
      </c>
      <c r="M14" s="2">
        <v>250</v>
      </c>
      <c r="N14" s="2">
        <v>250</v>
      </c>
      <c r="O14" s="2"/>
      <c r="P14" s="7">
        <f>(7+12+14+14+22+22)/250</f>
        <v>0.36399999999999999</v>
      </c>
      <c r="Q14" s="2" t="s">
        <v>56</v>
      </c>
      <c r="R14" s="8" t="s">
        <v>99</v>
      </c>
      <c r="S14" s="2" t="s">
        <v>91</v>
      </c>
      <c r="T14" s="3">
        <v>45138</v>
      </c>
      <c r="U14" s="3">
        <v>45138</v>
      </c>
      <c r="V14" s="2" t="s">
        <v>58</v>
      </c>
    </row>
    <row r="15" spans="2:22" ht="30" x14ac:dyDescent="0.25">
      <c r="B15" s="2">
        <v>2023</v>
      </c>
      <c r="C15" s="3">
        <v>44927</v>
      </c>
      <c r="D15" s="3">
        <v>45078</v>
      </c>
      <c r="E15" s="2" t="s">
        <v>82</v>
      </c>
      <c r="F15" s="2" t="s">
        <v>71</v>
      </c>
      <c r="G15" s="4" t="s">
        <v>93</v>
      </c>
      <c r="H15" s="2" t="s">
        <v>60</v>
      </c>
      <c r="I15" s="4" t="s">
        <v>72</v>
      </c>
      <c r="J15" s="4" t="s">
        <v>85</v>
      </c>
      <c r="K15" s="2" t="s">
        <v>61</v>
      </c>
      <c r="L15" s="5" t="s">
        <v>59</v>
      </c>
      <c r="M15" s="6">
        <v>80</v>
      </c>
      <c r="N15" s="2">
        <v>70</v>
      </c>
      <c r="O15" s="2"/>
      <c r="P15" s="7">
        <f>(1+16+7+0+0+0)/70</f>
        <v>0.34285714285714286</v>
      </c>
      <c r="Q15" s="2" t="s">
        <v>56</v>
      </c>
      <c r="R15" s="8" t="s">
        <v>99</v>
      </c>
      <c r="S15" s="2" t="s">
        <v>91</v>
      </c>
      <c r="T15" s="3">
        <v>45138</v>
      </c>
      <c r="U15" s="3">
        <v>45138</v>
      </c>
      <c r="V15" s="2" t="s">
        <v>58</v>
      </c>
    </row>
    <row r="16" spans="2:22" ht="45" x14ac:dyDescent="0.25">
      <c r="B16" s="2">
        <v>2023</v>
      </c>
      <c r="C16" s="3">
        <v>44927</v>
      </c>
      <c r="D16" s="3">
        <v>45078</v>
      </c>
      <c r="E16" s="2" t="s">
        <v>82</v>
      </c>
      <c r="F16" s="2" t="s">
        <v>73</v>
      </c>
      <c r="G16" s="4" t="s">
        <v>94</v>
      </c>
      <c r="H16" s="2" t="s">
        <v>60</v>
      </c>
      <c r="I16" s="4" t="s">
        <v>74</v>
      </c>
      <c r="J16" s="4" t="s">
        <v>86</v>
      </c>
      <c r="K16" s="2" t="s">
        <v>61</v>
      </c>
      <c r="L16" s="5" t="s">
        <v>59</v>
      </c>
      <c r="M16" s="6">
        <v>1440</v>
      </c>
      <c r="N16" s="2">
        <v>1800</v>
      </c>
      <c r="O16" s="2"/>
      <c r="P16" s="7">
        <f>(480+0+550+0+0+0)/1800</f>
        <v>0.57222222222222219</v>
      </c>
      <c r="Q16" s="2" t="s">
        <v>56</v>
      </c>
      <c r="R16" s="8" t="s">
        <v>99</v>
      </c>
      <c r="S16" s="2" t="s">
        <v>91</v>
      </c>
      <c r="T16" s="3">
        <v>45138</v>
      </c>
      <c r="U16" s="3">
        <v>45138</v>
      </c>
      <c r="V16" s="2" t="s">
        <v>58</v>
      </c>
    </row>
    <row r="17" spans="2:22" ht="47.25" x14ac:dyDescent="0.25">
      <c r="B17" s="2">
        <v>2023</v>
      </c>
      <c r="C17" s="3">
        <v>44927</v>
      </c>
      <c r="D17" s="3">
        <v>45078</v>
      </c>
      <c r="E17" s="2" t="s">
        <v>82</v>
      </c>
      <c r="F17" s="2" t="s">
        <v>73</v>
      </c>
      <c r="G17" s="4" t="s">
        <v>95</v>
      </c>
      <c r="H17" s="2" t="s">
        <v>60</v>
      </c>
      <c r="I17" s="4" t="s">
        <v>75</v>
      </c>
      <c r="J17" s="4" t="s">
        <v>87</v>
      </c>
      <c r="K17" s="2" t="s">
        <v>61</v>
      </c>
      <c r="L17" s="5" t="s">
        <v>59</v>
      </c>
      <c r="M17" s="6">
        <v>240</v>
      </c>
      <c r="N17" s="2">
        <v>80</v>
      </c>
      <c r="O17" s="2"/>
      <c r="P17" s="7">
        <f>(10+10+7+0+5+0)/80</f>
        <v>0.4</v>
      </c>
      <c r="Q17" s="2" t="s">
        <v>56</v>
      </c>
      <c r="R17" s="8" t="s">
        <v>99</v>
      </c>
      <c r="S17" s="2" t="s">
        <v>91</v>
      </c>
      <c r="T17" s="3">
        <v>45138</v>
      </c>
      <c r="U17" s="3">
        <v>45138</v>
      </c>
      <c r="V17" s="2" t="s">
        <v>58</v>
      </c>
    </row>
    <row r="18" spans="2:22" ht="31.5" x14ac:dyDescent="0.25">
      <c r="B18" s="2">
        <v>2023</v>
      </c>
      <c r="C18" s="3">
        <v>44927</v>
      </c>
      <c r="D18" s="3">
        <v>45078</v>
      </c>
      <c r="E18" s="2" t="s">
        <v>82</v>
      </c>
      <c r="F18" s="2" t="s">
        <v>76</v>
      </c>
      <c r="G18" s="4" t="s">
        <v>77</v>
      </c>
      <c r="H18" s="2" t="s">
        <v>60</v>
      </c>
      <c r="I18" s="9" t="s">
        <v>78</v>
      </c>
      <c r="J18" s="9" t="s">
        <v>88</v>
      </c>
      <c r="K18" s="2" t="s">
        <v>61</v>
      </c>
      <c r="L18" s="5" t="s">
        <v>59</v>
      </c>
      <c r="M18" s="6">
        <v>15</v>
      </c>
      <c r="N18" s="2">
        <v>5</v>
      </c>
      <c r="O18" s="2"/>
      <c r="P18" s="7">
        <f>(0+0+1+0+0+0)/5</f>
        <v>0.2</v>
      </c>
      <c r="Q18" s="2" t="s">
        <v>56</v>
      </c>
      <c r="R18" s="8" t="s">
        <v>99</v>
      </c>
      <c r="S18" s="2" t="s">
        <v>91</v>
      </c>
      <c r="T18" s="3">
        <v>45138</v>
      </c>
      <c r="U18" s="3">
        <v>45138</v>
      </c>
      <c r="V18" s="2" t="s">
        <v>58</v>
      </c>
    </row>
    <row r="19" spans="2:22" ht="31.5" x14ac:dyDescent="0.25">
      <c r="B19" s="2">
        <v>2023</v>
      </c>
      <c r="C19" s="3">
        <v>44927</v>
      </c>
      <c r="D19" s="3">
        <v>45078</v>
      </c>
      <c r="E19" s="2" t="s">
        <v>82</v>
      </c>
      <c r="F19" s="2" t="s">
        <v>79</v>
      </c>
      <c r="G19" s="4" t="s">
        <v>96</v>
      </c>
      <c r="H19" s="2" t="s">
        <v>60</v>
      </c>
      <c r="I19" s="4" t="s">
        <v>80</v>
      </c>
      <c r="J19" s="4" t="s">
        <v>89</v>
      </c>
      <c r="K19" s="2" t="s">
        <v>61</v>
      </c>
      <c r="L19" s="5" t="s">
        <v>59</v>
      </c>
      <c r="M19" s="6">
        <v>240</v>
      </c>
      <c r="N19" s="2">
        <v>300</v>
      </c>
      <c r="O19" s="2"/>
      <c r="P19" s="7">
        <f>(18+18+20+20+23+26)/300</f>
        <v>0.41666666666666669</v>
      </c>
      <c r="Q19" s="2" t="s">
        <v>56</v>
      </c>
      <c r="R19" s="8" t="s">
        <v>98</v>
      </c>
      <c r="S19" s="2" t="s">
        <v>91</v>
      </c>
      <c r="T19" s="3">
        <v>45138</v>
      </c>
      <c r="U19" s="3">
        <v>45138</v>
      </c>
      <c r="V19" s="2" t="s">
        <v>58</v>
      </c>
    </row>
    <row r="20" spans="2:22" ht="31.5" x14ac:dyDescent="0.25">
      <c r="B20" s="2">
        <v>2023</v>
      </c>
      <c r="C20" s="3">
        <v>44927</v>
      </c>
      <c r="D20" s="3">
        <v>45078</v>
      </c>
      <c r="E20" s="2" t="s">
        <v>82</v>
      </c>
      <c r="F20" s="2" t="s">
        <v>79</v>
      </c>
      <c r="G20" s="4" t="s">
        <v>97</v>
      </c>
      <c r="H20" s="2" t="s">
        <v>60</v>
      </c>
      <c r="I20" s="4" t="s">
        <v>81</v>
      </c>
      <c r="J20" s="4" t="s">
        <v>90</v>
      </c>
      <c r="K20" s="2" t="s">
        <v>61</v>
      </c>
      <c r="L20" s="5" t="s">
        <v>59</v>
      </c>
      <c r="M20" s="2">
        <v>1</v>
      </c>
      <c r="N20" s="2">
        <v>5</v>
      </c>
      <c r="O20" s="2"/>
      <c r="P20" s="7">
        <f>(0+1+0+1+0+0)/5</f>
        <v>0.4</v>
      </c>
      <c r="Q20" s="2" t="s">
        <v>56</v>
      </c>
      <c r="R20" s="8" t="s">
        <v>101</v>
      </c>
      <c r="S20" s="2" t="s">
        <v>91</v>
      </c>
      <c r="T20" s="3">
        <v>45138</v>
      </c>
      <c r="U20" s="3">
        <v>45138</v>
      </c>
      <c r="V20" s="2" t="s">
        <v>58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0">
      <formula1>Hidden_114</formula1>
    </dataValidation>
    <dataValidation type="list" allowBlank="1" showErrorMessage="1" sqref="Q21:Q203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3254" divId="2023-2_23254" sourceType="printArea" destinationFile="D:\Zempoala\transparencia-69\06_indicadores_de_obj_y_result\SEGURIDAD-PUBLIC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2018-04-05T16:10:25Z</dcterms:created>
  <dcterms:modified xsi:type="dcterms:W3CDTF">2023-12-15T23:59:35Z</dcterms:modified>
</cp:coreProperties>
</file>