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Formatos'!$A$2:$W$31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8" i="1" l="1"/>
  <c r="P17" i="1"/>
  <c r="P15" i="1"/>
  <c r="P16" i="1"/>
  <c r="P14" i="1"/>
  <c r="P13" i="1"/>
  <c r="P12" i="1"/>
</calcChain>
</file>

<file path=xl/sharedStrings.xml><?xml version="1.0" encoding="utf-8"?>
<sst xmlns="http://schemas.openxmlformats.org/spreadsheetml/2006/main" count="157" uniqueCount="91">
  <si>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</si>
  <si>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</si>
  <si>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</si>
  <si>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</si>
  <si>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</si>
  <si>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</si>
  <si>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</si>
  <si>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</si>
  <si>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</si>
  <si>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</si>
  <si>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</si>
  <si>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</si>
  <si>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</si>
  <si>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</si>
  <si>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</si>
  <si>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</si>
  <si>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</si>
  <si>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</si>
  <si>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</si>
  <si>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</si>
  <si>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</si>
  <si>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</si>
  <si>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</si>
  <si>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</si>
  <si>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</si>
  <si>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</si>
  <si>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</si>
  <si>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</si>
  <si>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</si>
  <si>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</si>
  <si>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</si>
  <si>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</si>
  <si>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</si>
  <si>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</si>
  <si>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</si>
  <si>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</si>
  <si>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</si>
  <si>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</si>
  <si>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</si>
  <si>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</si>
  <si>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</si>
  <si>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</si>
  <si>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</si>
  <si>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</si>
  <si>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</si>
  <si>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</si>
  <si>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</si>
  <si>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</si>
  <si>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</si>
  <si>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</si>
  <si>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</si>
  <si>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</si>
  <si>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</si>
  <si>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</si>
  <si>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</si>
  <si>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</si>
  <si>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</si>
  <si>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</si>
  <si>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Opertaivo Anual de la Unidad Municipal de Protección Civil</t>
  </si>
  <si>
    <t xml:space="preserve">Eficacia </t>
  </si>
  <si>
    <t>Mide el número de reuniones de trabajo con directivos de escuela</t>
  </si>
  <si>
    <t xml:space="preserve">Porcentaje </t>
  </si>
  <si>
    <t xml:space="preserve">Trimestral </t>
  </si>
  <si>
    <t xml:space="preserve">Unidad Municipal de Protección Civil </t>
  </si>
  <si>
    <t>No se tienen Metas ajustadas en su caso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</si>
  <si>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</si>
  <si>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</si>
  <si>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 xml:space="preserve">II.Atender las llamadas de auxilio y atención por agentes perturbadores en todo el territorio Municipal </t>
  </si>
  <si>
    <t xml:space="preserve">III.Reducir el riesgo por incendio en las áreas consideradas como reserva natural </t>
  </si>
  <si>
    <t xml:space="preserve">IV.Cumplir con las visitas necesarias para realizar los tramites y servicios solicitados por las y los  ciudadanos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</si>
  <si>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</si>
  <si>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</si>
  <si>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</si>
  <si>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</si>
  <si>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</si>
  <si>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</si>
  <si>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</si>
  <si>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</si>
  <si>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</si>
  <si>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</si>
  <si>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</si>
  <si>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</si>
  <si>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</si>
  <si>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</si>
  <si>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</si>
  <si>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</si>
  <si>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</si>
  <si>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</si>
  <si>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</si>
  <si>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</si>
  <si>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 Unidad Municipal de Protección Civil Programa Operativo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</si>
</sst>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W31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41.140625" style="1" customWidth="1"/>
    <col min="6" max="6" width="70.42578125" style="1" customWidth="1"/>
    <col min="7" max="7" width="53.85546875" style="1" customWidth="1"/>
    <col min="8" max="8" width="20" style="1" bestFit="1" customWidth="1"/>
    <col min="9" max="9" width="29.140625" style="1" customWidth="1"/>
    <col min="10" max="10" width="56.28515625" style="1" customWidth="1"/>
    <col min="11" max="17" width="20.5703125" style="1" customWidth="1"/>
    <col min="18" max="18" width="28.140625" style="1" customWidth="1"/>
    <col min="19" max="19" width="33.140625" style="1" customWidth="1"/>
    <col min="20" max="22" width="20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2" ht="35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6" t="s">
        <v>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 ht="38.25" x14ac:dyDescent="0.25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45</v>
      </c>
      <c r="M11" s="8" t="s">
        <v>46</v>
      </c>
      <c r="N11" s="8" t="s">
        <v>47</v>
      </c>
      <c r="O11" s="8" t="s">
        <v>48</v>
      </c>
      <c r="P11" s="8" t="s">
        <v>49</v>
      </c>
      <c r="Q11" s="8" t="s">
        <v>50</v>
      </c>
      <c r="R11" s="8" t="s">
        <v>51</v>
      </c>
      <c r="S11" s="8" t="s">
        <v>52</v>
      </c>
      <c r="T11" s="8" t="s">
        <v>53</v>
      </c>
      <c r="U11" s="8" t="s">
        <v>54</v>
      </c>
      <c r="V11" s="8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4" t="s">
        <v>65</v>
      </c>
      <c r="G12" s="2" t="s">
        <v>70</v>
      </c>
      <c r="H12" s="2" t="s">
        <v>59</v>
      </c>
      <c r="I12" s="4" t="s">
        <v>60</v>
      </c>
      <c r="J12" s="2" t="s">
        <v>83</v>
      </c>
      <c r="K12" s="2" t="s">
        <v>61</v>
      </c>
      <c r="L12" s="2" t="s">
        <v>62</v>
      </c>
      <c r="M12" s="2">
        <v>0</v>
      </c>
      <c r="N12" s="2">
        <v>20</v>
      </c>
      <c r="O12" s="2"/>
      <c r="P12" s="5">
        <f>(0+0+0+0+0+0+0+0+0)/20</f>
        <v>0</v>
      </c>
      <c r="Q12" s="2" t="s">
        <v>56</v>
      </c>
      <c r="R12" s="2" t="s">
        <v>90</v>
      </c>
      <c r="S12" s="2" t="s">
        <v>63</v>
      </c>
      <c r="T12" s="3">
        <v>45204</v>
      </c>
      <c r="U12" s="3">
        <v>45204</v>
      </c>
      <c r="V12" s="2" t="s">
        <v>64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4" t="s">
        <v>66</v>
      </c>
      <c r="G13" s="2" t="s">
        <v>71</v>
      </c>
      <c r="H13" s="2" t="s">
        <v>59</v>
      </c>
      <c r="I13" s="4" t="s">
        <v>77</v>
      </c>
      <c r="J13" s="2" t="s">
        <v>84</v>
      </c>
      <c r="K13" s="2" t="s">
        <v>61</v>
      </c>
      <c r="L13" s="2" t="s">
        <v>62</v>
      </c>
      <c r="M13" s="2">
        <v>0</v>
      </c>
      <c r="N13" s="2">
        <v>4</v>
      </c>
      <c r="O13" s="2"/>
      <c r="P13" s="5">
        <f>(0+0+1+0+1+0+0+0+1)/4</f>
        <v>0.75</v>
      </c>
      <c r="Q13" s="2" t="s">
        <v>56</v>
      </c>
      <c r="R13" s="2" t="s">
        <v>90</v>
      </c>
      <c r="S13" s="2" t="s">
        <v>63</v>
      </c>
      <c r="T13" s="3">
        <v>45204</v>
      </c>
      <c r="U13" s="3">
        <v>45204</v>
      </c>
      <c r="V13" s="2" t="s">
        <v>64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4" t="s">
        <v>65</v>
      </c>
      <c r="G14" s="2" t="s">
        <v>72</v>
      </c>
      <c r="H14" s="2" t="s">
        <v>59</v>
      </c>
      <c r="I14" s="2" t="s">
        <v>78</v>
      </c>
      <c r="J14" s="2" t="s">
        <v>85</v>
      </c>
      <c r="K14" s="2" t="s">
        <v>61</v>
      </c>
      <c r="L14" s="2" t="s">
        <v>62</v>
      </c>
      <c r="M14" s="2">
        <v>5</v>
      </c>
      <c r="N14" s="2">
        <v>4</v>
      </c>
      <c r="O14" s="2"/>
      <c r="P14" s="5">
        <f>(0+1+0+0+0+0+0+0+0)/5</f>
        <v>0.2</v>
      </c>
      <c r="Q14" s="2" t="s">
        <v>56</v>
      </c>
      <c r="R14" s="2" t="s">
        <v>90</v>
      </c>
      <c r="S14" s="2" t="s">
        <v>63</v>
      </c>
      <c r="T14" s="3">
        <v>45204</v>
      </c>
      <c r="U14" s="3">
        <v>45204</v>
      </c>
      <c r="V14" s="2" t="s">
        <v>64</v>
      </c>
    </row>
    <row r="15" spans="2:22" ht="45" x14ac:dyDescent="0.25">
      <c r="B15" s="2">
        <v>2023</v>
      </c>
      <c r="C15" s="3">
        <v>45108</v>
      </c>
      <c r="D15" s="3">
        <v>45199</v>
      </c>
      <c r="E15" s="2" t="s">
        <v>58</v>
      </c>
      <c r="F15" s="4" t="s">
        <v>67</v>
      </c>
      <c r="G15" s="2" t="s">
        <v>73</v>
      </c>
      <c r="H15" s="2" t="s">
        <v>59</v>
      </c>
      <c r="I15" s="2" t="s">
        <v>79</v>
      </c>
      <c r="J15" s="2" t="s">
        <v>86</v>
      </c>
      <c r="K15" s="2" t="s">
        <v>61</v>
      </c>
      <c r="L15" s="2" t="s">
        <v>62</v>
      </c>
      <c r="M15" s="2">
        <v>230</v>
      </c>
      <c r="N15" s="2">
        <v>300</v>
      </c>
      <c r="O15" s="2"/>
      <c r="P15" s="5">
        <f>(38+40+31+42+37+41+49+47+37)/300</f>
        <v>1.2066666666666668</v>
      </c>
      <c r="Q15" s="2" t="s">
        <v>56</v>
      </c>
      <c r="R15" s="2" t="s">
        <v>90</v>
      </c>
      <c r="S15" s="2" t="s">
        <v>63</v>
      </c>
      <c r="T15" s="3">
        <v>45204</v>
      </c>
      <c r="U15" s="3">
        <v>45204</v>
      </c>
      <c r="V15" s="2" t="s">
        <v>64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58</v>
      </c>
      <c r="F16" s="4" t="s">
        <v>67</v>
      </c>
      <c r="G16" s="2" t="s">
        <v>74</v>
      </c>
      <c r="H16" s="2" t="s">
        <v>59</v>
      </c>
      <c r="I16" s="2" t="s">
        <v>80</v>
      </c>
      <c r="J16" s="2" t="s">
        <v>87</v>
      </c>
      <c r="K16" s="2" t="s">
        <v>61</v>
      </c>
      <c r="L16" s="2" t="s">
        <v>62</v>
      </c>
      <c r="M16" s="2">
        <v>0</v>
      </c>
      <c r="N16" s="2">
        <v>4</v>
      </c>
      <c r="O16" s="2"/>
      <c r="P16" s="5">
        <f>(0+0+0+0+0+0+0+0+0)/4</f>
        <v>0</v>
      </c>
      <c r="Q16" s="2" t="s">
        <v>56</v>
      </c>
      <c r="R16" s="2" t="s">
        <v>90</v>
      </c>
      <c r="S16" s="2" t="s">
        <v>63</v>
      </c>
      <c r="T16" s="3">
        <v>45204</v>
      </c>
      <c r="U16" s="3">
        <v>45204</v>
      </c>
      <c r="V16" s="2" t="s">
        <v>64</v>
      </c>
    </row>
    <row r="17" spans="2:22" ht="45" x14ac:dyDescent="0.25">
      <c r="B17" s="2">
        <v>2023</v>
      </c>
      <c r="C17" s="3">
        <v>45108</v>
      </c>
      <c r="D17" s="3">
        <v>45199</v>
      </c>
      <c r="E17" s="2" t="s">
        <v>58</v>
      </c>
      <c r="F17" s="4" t="s">
        <v>68</v>
      </c>
      <c r="G17" s="2" t="s">
        <v>75</v>
      </c>
      <c r="H17" s="2" t="s">
        <v>59</v>
      </c>
      <c r="I17" s="2" t="s">
        <v>81</v>
      </c>
      <c r="J17" s="2" t="s">
        <v>88</v>
      </c>
      <c r="K17" s="2" t="s">
        <v>61</v>
      </c>
      <c r="L17" s="2" t="s">
        <v>62</v>
      </c>
      <c r="M17" s="2">
        <v>70</v>
      </c>
      <c r="N17" s="2">
        <v>60</v>
      </c>
      <c r="O17" s="2"/>
      <c r="P17" s="5">
        <f>(5+4+13+3+4+2+0+0+2)/60</f>
        <v>0.55000000000000004</v>
      </c>
      <c r="Q17" s="2" t="s">
        <v>57</v>
      </c>
      <c r="R17" s="2" t="s">
        <v>90</v>
      </c>
      <c r="S17" s="2" t="s">
        <v>63</v>
      </c>
      <c r="T17" s="3">
        <v>45204</v>
      </c>
      <c r="U17" s="3">
        <v>45204</v>
      </c>
      <c r="V17" s="2" t="s">
        <v>64</v>
      </c>
    </row>
    <row r="18" spans="2:22" ht="45" x14ac:dyDescent="0.25">
      <c r="B18" s="2">
        <v>2023</v>
      </c>
      <c r="C18" s="3">
        <v>45108</v>
      </c>
      <c r="D18" s="3">
        <v>45199</v>
      </c>
      <c r="E18" s="2" t="s">
        <v>58</v>
      </c>
      <c r="F18" s="4" t="s">
        <v>69</v>
      </c>
      <c r="G18" s="2" t="s">
        <v>76</v>
      </c>
      <c r="H18" s="2" t="s">
        <v>59</v>
      </c>
      <c r="I18" s="2" t="s">
        <v>82</v>
      </c>
      <c r="J18" s="2" t="s">
        <v>89</v>
      </c>
      <c r="K18" s="2" t="s">
        <v>61</v>
      </c>
      <c r="L18" s="2" t="s">
        <v>62</v>
      </c>
      <c r="M18" s="2">
        <v>50</v>
      </c>
      <c r="N18" s="2">
        <v>70</v>
      </c>
      <c r="O18" s="2"/>
      <c r="P18" s="5">
        <f>(3+6+5+3+2+2+6+8+4)/70</f>
        <v>0.55714285714285716</v>
      </c>
      <c r="Q18" s="2" t="s">
        <v>56</v>
      </c>
      <c r="R18" s="2" t="s">
        <v>90</v>
      </c>
      <c r="S18" s="2" t="s">
        <v>63</v>
      </c>
      <c r="T18" s="3">
        <v>45204</v>
      </c>
      <c r="U18" s="3">
        <v>45204</v>
      </c>
      <c r="V18" s="2" t="s">
        <v>64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87">
      <formula1>Hidden_115</formula1>
    </dataValidation>
  </dataValidations>
  <pageMargins left="0.7" right="0.7" top="0.75" bottom="0.75" header="0.3" footer="0.3"/>
  <pageSetup orientation="portrait" r:id="rId1"/>
  <webPublishItems count="1">
    <webPublishItem id="3043" divId="2023-3_3043" sourceType="printArea" destinationFile="D:\Zempoala\transparencia-69\06_indicadores_de_obj_y_result\PROTECCION-CIVIL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2023-07-04T19:50:29Z</dcterms:created>
  <dcterms:modified xsi:type="dcterms:W3CDTF">2023-11-10T01:48:51Z</dcterms:modified>
</cp:coreProperties>
</file>