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PROTECCION-CIVIL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Formatos'!$A$2:$W$26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P19" i="1" l="1"/>
  <c r="P18" i="1"/>
  <c r="P17" i="1"/>
  <c r="P15" i="1"/>
  <c r="P16" i="1"/>
  <c r="P14" i="1"/>
  <c r="P12" i="1"/>
  <c r="P13" i="1"/>
</calcChain>
</file>

<file path=xl/sharedStrings.xml><?xml version="1.0" encoding="utf-8"?>
<sst xmlns="http://schemas.openxmlformats.org/spreadsheetml/2006/main" count="168" uniqueCount="92">
  <si>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</si>
  <si>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</si>
  <si>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</si>
  <si>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</si>
  <si>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</si>
  <si>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</si>
  <si>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</si>
  <si>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</si>
  <si>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</si>
  <si>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</si>
  <si>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</si>
  <si>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</si>
  <si>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</si>
  <si>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</si>
  <si>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</si>
  <si>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</si>
  <si>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</si>
  <si>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</si>
  <si>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</si>
  <si>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</si>
  <si>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</si>
  <si>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</si>
  <si>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</si>
  <si>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</si>
  <si>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</si>
  <si>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</si>
  <si>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</si>
  <si>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</si>
  <si>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</si>
  <si>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</si>
  <si>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</si>
  <si>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</si>
  <si>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</si>
  <si>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</si>
  <si>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</si>
  <si>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</si>
  <si>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</si>
  <si>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</si>
  <si>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</si>
  <si>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</si>
  <si>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</si>
  <si>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</si>
  <si>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</si>
  <si>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</si>
  <si>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</si>
  <si>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</si>
  <si>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</si>
  <si>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</si>
  <si>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</si>
  <si>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</si>
  <si>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</si>
  <si>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</si>
  <si>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</si>
  <si>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</si>
  <si>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</si>
  <si>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</si>
  <si>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</si>
  <si>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Opertaivo Anual de la Unidad Municipal de Protección Civil</t>
  </si>
  <si>
    <t xml:space="preserve">Unidad Municipal de Protección Civil </t>
  </si>
  <si>
    <t xml:space="preserve">Programa Operativo Anual </t>
  </si>
  <si>
    <t xml:space="preserve">II.Atender las llamadas de auxilio y atención por agentes perturbadores en todo el territorio Municipal </t>
  </si>
  <si>
    <t xml:space="preserve">IIII.Cumplir con las visitas necesarias para realizar los tramites y servicios solicitados por los ciudadanos </t>
  </si>
  <si>
    <t xml:space="preserve">Eficacia </t>
  </si>
  <si>
    <t>Mide el número de reuniones de trabajo con directivos de escuela</t>
  </si>
  <si>
    <t xml:space="preserve">Porcentaje </t>
  </si>
  <si>
    <t xml:space="preserve">% de reuniones de trabajo con directivos de escuela </t>
  </si>
  <si>
    <t xml:space="preserve">% de realización de simulacros </t>
  </si>
  <si>
    <t xml:space="preserve"> %de atención de llamadas de auxilio </t>
  </si>
  <si>
    <t xml:space="preserve">% de platicas de prevención de accidentes </t>
  </si>
  <si>
    <t xml:space="preserve">% de revisión del cumplimiento del programa interno de Protección Civil </t>
  </si>
  <si>
    <t xml:space="preserve">% de expedición de visto bueno de Protección Civil </t>
  </si>
  <si>
    <t xml:space="preserve">Mide el número de realización de simulacros </t>
  </si>
  <si>
    <t xml:space="preserve">Mide el número de platicas de prevención de accidentes </t>
  </si>
  <si>
    <t xml:space="preserve">Mide el número de atención de llamadas de auxilio </t>
  </si>
  <si>
    <t xml:space="preserve">Mide el número de expedición de visto bueno de Protección Civil </t>
  </si>
  <si>
    <t xml:space="preserve">III.Reducir el riesgo por incendio en las áreas consideradas como reserva natural </t>
  </si>
  <si>
    <t xml:space="preserve">% de reuniones con comisariados ejidales </t>
  </si>
  <si>
    <t xml:space="preserve">% de atención de incendios de pastizal, cerros, cordilleras y viviendas </t>
  </si>
  <si>
    <t xml:space="preserve">Mide el número de reuniones con comisariados ejidales </t>
  </si>
  <si>
    <t xml:space="preserve">Mide el número de atención de incendios de pastizal, cerros, cordilleras y viviendas </t>
  </si>
  <si>
    <t xml:space="preserve">Mide el número de revisión del cumplimiento del programa interno de Protección Civil </t>
  </si>
  <si>
    <t xml:space="preserve">Trimestral </t>
  </si>
  <si>
    <t xml:space="preserve">I.Generar una cultura de Protección Civil que permita la salvaguarda de la vida de los habitantes de Zempoala </t>
  </si>
  <si>
    <t>Reuniones de trabajo trabajo con directivos de escuelas / % de reuniones de trabajo trabajo con directivos de escuelas*100</t>
  </si>
  <si>
    <t xml:space="preserve">Realización de simulacros/% de realización de simulacros*100 </t>
  </si>
  <si>
    <t>Platicas de prevención de accidentes/% de platicas de prevención de accidentes*100</t>
  </si>
  <si>
    <t>Reuniones con comisariados ejidales/% de reuniones con comisariados ejidales*100</t>
  </si>
  <si>
    <t xml:space="preserve">Atención de llamadas de auxilio/ %de atención de llamadas de auxilio*100 </t>
  </si>
  <si>
    <t xml:space="preserve">Atención de incendios de pastizal, cerros, cordilleras y viviendas/% de atención de incendios de pastizal, cerros, cordilleras y viviendas*100 </t>
  </si>
  <si>
    <t>Revisión del cumplimiento del programa interno de Protección Civil/% de revisión del cumplimiento del programa interno de Protección Civil*100</t>
  </si>
  <si>
    <t>Expedición de visto bueno de Protección Civil/% de expedición de visto bueno de Protección Civil*100</t>
  </si>
  <si>
    <t>No se tienen Metas ajustadas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</si>
</sst>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9"/>
  <sheetViews>
    <sheetView tabSelected="1" topLeftCell="A2" zoomScaleNormal="100" workbookViewId="0">
      <selection activeCell="A2" sqref="A2:W26"/>
    </sheetView>
  </sheetViews>
  <sheetFormatPr baseColWidth="10" defaultColWidth="9.140625" defaultRowHeight="15" x14ac:dyDescent="0.25"/>
  <cols>
    <col min="1" max="1" width="9.140625" style="1"/>
    <col min="2" max="2" width="18.5703125" style="1" customWidth="1"/>
    <col min="3" max="4" width="26.28515625" style="1" customWidth="1"/>
    <col min="5" max="5" width="40.140625" style="1" customWidth="1"/>
    <col min="6" max="6" width="48.85546875" style="1" customWidth="1"/>
    <col min="7" max="7" width="34.42578125" style="1" customWidth="1"/>
    <col min="8" max="8" width="20" style="1" bestFit="1" customWidth="1"/>
    <col min="9" max="9" width="36" style="1" customWidth="1"/>
    <col min="10" max="10" width="52.7109375" style="1" customWidth="1"/>
    <col min="11" max="17" width="25.42578125" style="1" customWidth="1"/>
    <col min="18" max="18" width="20.7109375" style="1" customWidth="1"/>
    <col min="19" max="19" width="41" style="1" customWidth="1"/>
    <col min="20" max="21" width="21.140625" style="1" customWidth="1"/>
    <col min="22" max="22" width="20.5703125" style="1" customWidth="1"/>
    <col min="23" max="16384" width="9.140625" style="1"/>
  </cols>
  <sheetData>
    <row r="1" spans="2:22" hidden="1" x14ac:dyDescent="0.25"/>
    <row r="5" spans="2:22" x14ac:dyDescent="0.25">
      <c r="B5" s="11" t="s">
        <v>0</v>
      </c>
      <c r="C5" s="11" t="s">
        <v>1</v>
      </c>
      <c r="D5" s="12" t="s">
        <v>2</v>
      </c>
      <c r="E5" s="13"/>
      <c r="F5" s="13"/>
    </row>
    <row r="6" spans="2:22" ht="45.75" customHeight="1" x14ac:dyDescent="0.25">
      <c r="B6" s="8" t="s">
        <v>3</v>
      </c>
      <c r="C6" s="8" t="s">
        <v>4</v>
      </c>
      <c r="D6" s="9" t="s">
        <v>5</v>
      </c>
      <c r="E6" s="10"/>
      <c r="F6" s="10"/>
    </row>
    <row r="7" spans="2:22" hidden="1" x14ac:dyDescent="0.25">
      <c r="B7" s="1" t="s">
        <v>6</v>
      </c>
      <c r="C7" s="1" t="s">
        <v>7</v>
      </c>
      <c r="D7" s="1" t="s">
        <v>7</v>
      </c>
      <c r="E7" s="1" t="s">
        <v>8</v>
      </c>
      <c r="F7" s="1" t="s">
        <v>6</v>
      </c>
      <c r="G7" s="1" t="s">
        <v>6</v>
      </c>
      <c r="H7" s="1" t="s">
        <v>6</v>
      </c>
      <c r="I7" s="1" t="s">
        <v>8</v>
      </c>
      <c r="J7" s="1" t="s">
        <v>8</v>
      </c>
      <c r="K7" s="1" t="s">
        <v>6</v>
      </c>
      <c r="L7" s="1" t="s">
        <v>6</v>
      </c>
      <c r="M7" s="1" t="s">
        <v>6</v>
      </c>
      <c r="N7" s="1" t="s">
        <v>8</v>
      </c>
      <c r="O7" s="1" t="s">
        <v>8</v>
      </c>
      <c r="P7" s="1" t="s">
        <v>8</v>
      </c>
      <c r="Q7" s="1" t="s">
        <v>9</v>
      </c>
      <c r="R7" s="1" t="s">
        <v>8</v>
      </c>
      <c r="S7" s="1" t="s">
        <v>8</v>
      </c>
      <c r="T7" s="1" t="s">
        <v>7</v>
      </c>
      <c r="U7" s="1" t="s">
        <v>10</v>
      </c>
      <c r="V7" s="1" t="s">
        <v>11</v>
      </c>
    </row>
    <row r="8" spans="2:22" hidden="1" x14ac:dyDescent="0.25">
      <c r="B8" s="1" t="s">
        <v>12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1" t="s">
        <v>19</v>
      </c>
      <c r="J8" s="1" t="s">
        <v>20</v>
      </c>
      <c r="K8" s="1" t="s">
        <v>21</v>
      </c>
      <c r="L8" s="1" t="s">
        <v>22</v>
      </c>
      <c r="M8" s="1" t="s">
        <v>23</v>
      </c>
      <c r="N8" s="1" t="s">
        <v>24</v>
      </c>
      <c r="O8" s="1" t="s">
        <v>25</v>
      </c>
      <c r="P8" s="1" t="s">
        <v>26</v>
      </c>
      <c r="Q8" s="1" t="s">
        <v>27</v>
      </c>
      <c r="R8" s="1" t="s">
        <v>28</v>
      </c>
      <c r="S8" s="1" t="s">
        <v>29</v>
      </c>
      <c r="T8" s="1" t="s">
        <v>30</v>
      </c>
      <c r="U8" s="1" t="s">
        <v>31</v>
      </c>
      <c r="V8" s="1" t="s">
        <v>32</v>
      </c>
    </row>
    <row r="10" spans="2:22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33" customHeight="1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  <c r="V11" s="16" t="s">
        <v>54</v>
      </c>
    </row>
    <row r="12" spans="2:22" ht="45" x14ac:dyDescent="0.25">
      <c r="B12" s="2">
        <v>2022</v>
      </c>
      <c r="C12" s="3">
        <v>44743</v>
      </c>
      <c r="D12" s="3">
        <v>44834</v>
      </c>
      <c r="E12" s="2" t="s">
        <v>57</v>
      </c>
      <c r="F12" s="2" t="s">
        <v>82</v>
      </c>
      <c r="G12" s="2" t="s">
        <v>65</v>
      </c>
      <c r="H12" s="2" t="s">
        <v>62</v>
      </c>
      <c r="I12" s="4" t="s">
        <v>63</v>
      </c>
      <c r="J12" s="5" t="s">
        <v>83</v>
      </c>
      <c r="K12" s="2" t="s">
        <v>64</v>
      </c>
      <c r="L12" s="2" t="s">
        <v>81</v>
      </c>
      <c r="M12" s="4">
        <v>0</v>
      </c>
      <c r="N12" s="4">
        <v>20</v>
      </c>
      <c r="O12" s="2"/>
      <c r="P12" s="6">
        <f>(0)/20</f>
        <v>0</v>
      </c>
      <c r="Q12" s="2" t="s">
        <v>55</v>
      </c>
      <c r="R12" s="2" t="s">
        <v>59</v>
      </c>
      <c r="S12" s="2" t="s">
        <v>58</v>
      </c>
      <c r="T12" s="3">
        <v>44839</v>
      </c>
      <c r="U12" s="3">
        <v>44839</v>
      </c>
      <c r="V12" s="2" t="s">
        <v>91</v>
      </c>
    </row>
    <row r="13" spans="2:22" ht="45" x14ac:dyDescent="0.25">
      <c r="B13" s="2">
        <v>2022</v>
      </c>
      <c r="C13" s="3">
        <v>44743</v>
      </c>
      <c r="D13" s="3">
        <v>44834</v>
      </c>
      <c r="E13" s="2" t="s">
        <v>57</v>
      </c>
      <c r="F13" s="2" t="s">
        <v>82</v>
      </c>
      <c r="G13" s="2" t="s">
        <v>66</v>
      </c>
      <c r="H13" s="2" t="s">
        <v>62</v>
      </c>
      <c r="I13" s="4" t="s">
        <v>71</v>
      </c>
      <c r="J13" s="7" t="s">
        <v>84</v>
      </c>
      <c r="K13" s="2" t="s">
        <v>64</v>
      </c>
      <c r="L13" s="2" t="s">
        <v>81</v>
      </c>
      <c r="M13" s="4">
        <v>1</v>
      </c>
      <c r="N13" s="4">
        <v>3</v>
      </c>
      <c r="O13" s="2"/>
      <c r="P13" s="6">
        <f>(1)/3</f>
        <v>0.33333333333333331</v>
      </c>
      <c r="Q13" s="2" t="s">
        <v>55</v>
      </c>
      <c r="R13" s="2" t="s">
        <v>59</v>
      </c>
      <c r="S13" s="2" t="s">
        <v>58</v>
      </c>
      <c r="T13" s="3">
        <v>44839</v>
      </c>
      <c r="U13" s="3">
        <v>44839</v>
      </c>
      <c r="V13" s="2" t="s">
        <v>91</v>
      </c>
    </row>
    <row r="14" spans="2:22" ht="45" x14ac:dyDescent="0.25">
      <c r="B14" s="2">
        <v>2022</v>
      </c>
      <c r="C14" s="3">
        <v>44743</v>
      </c>
      <c r="D14" s="3">
        <v>44834</v>
      </c>
      <c r="E14" s="2" t="s">
        <v>57</v>
      </c>
      <c r="F14" s="2" t="s">
        <v>60</v>
      </c>
      <c r="G14" s="2" t="s">
        <v>68</v>
      </c>
      <c r="H14" s="2" t="s">
        <v>62</v>
      </c>
      <c r="I14" s="4" t="s">
        <v>72</v>
      </c>
      <c r="J14" s="4" t="s">
        <v>85</v>
      </c>
      <c r="K14" s="2" t="s">
        <v>64</v>
      </c>
      <c r="L14" s="2" t="s">
        <v>81</v>
      </c>
      <c r="M14" s="4">
        <v>0</v>
      </c>
      <c r="N14" s="4">
        <v>4</v>
      </c>
      <c r="O14" s="2"/>
      <c r="P14" s="6">
        <f>(0)/4</f>
        <v>0</v>
      </c>
      <c r="Q14" s="2" t="s">
        <v>55</v>
      </c>
      <c r="R14" s="2" t="s">
        <v>59</v>
      </c>
      <c r="S14" s="2" t="s">
        <v>58</v>
      </c>
      <c r="T14" s="3">
        <v>44839</v>
      </c>
      <c r="U14" s="3">
        <v>44839</v>
      </c>
      <c r="V14" s="2" t="s">
        <v>91</v>
      </c>
    </row>
    <row r="15" spans="2:22" ht="45" x14ac:dyDescent="0.25">
      <c r="B15" s="2">
        <v>2022</v>
      </c>
      <c r="C15" s="3">
        <v>44743</v>
      </c>
      <c r="D15" s="3">
        <v>44834</v>
      </c>
      <c r="E15" s="2" t="s">
        <v>57</v>
      </c>
      <c r="F15" s="2" t="s">
        <v>60</v>
      </c>
      <c r="G15" s="2" t="s">
        <v>67</v>
      </c>
      <c r="H15" s="2" t="s">
        <v>62</v>
      </c>
      <c r="I15" s="4" t="s">
        <v>73</v>
      </c>
      <c r="J15" s="4" t="s">
        <v>87</v>
      </c>
      <c r="K15" s="2" t="s">
        <v>64</v>
      </c>
      <c r="L15" s="2" t="s">
        <v>81</v>
      </c>
      <c r="M15" s="4">
        <v>170</v>
      </c>
      <c r="N15" s="4">
        <v>300</v>
      </c>
      <c r="O15" s="2"/>
      <c r="P15" s="6">
        <f>(30+50+90)/300</f>
        <v>0.56666666666666665</v>
      </c>
      <c r="Q15" s="2" t="s">
        <v>55</v>
      </c>
      <c r="R15" s="2" t="s">
        <v>59</v>
      </c>
      <c r="S15" s="2" t="s">
        <v>58</v>
      </c>
      <c r="T15" s="3">
        <v>44839</v>
      </c>
      <c r="U15" s="3">
        <v>44839</v>
      </c>
      <c r="V15" s="2" t="s">
        <v>91</v>
      </c>
    </row>
    <row r="16" spans="2:22" ht="30" x14ac:dyDescent="0.25">
      <c r="B16" s="2">
        <v>2022</v>
      </c>
      <c r="C16" s="3">
        <v>44743</v>
      </c>
      <c r="D16" s="3">
        <v>44834</v>
      </c>
      <c r="E16" s="2" t="s">
        <v>57</v>
      </c>
      <c r="F16" s="2" t="s">
        <v>75</v>
      </c>
      <c r="G16" s="2" t="s">
        <v>76</v>
      </c>
      <c r="H16" s="2" t="s">
        <v>62</v>
      </c>
      <c r="I16" s="4" t="s">
        <v>78</v>
      </c>
      <c r="J16" s="4" t="s">
        <v>86</v>
      </c>
      <c r="K16" s="2" t="s">
        <v>64</v>
      </c>
      <c r="L16" s="2" t="s">
        <v>81</v>
      </c>
      <c r="M16" s="4">
        <v>0</v>
      </c>
      <c r="N16" s="4">
        <v>4</v>
      </c>
      <c r="O16" s="2"/>
      <c r="P16" s="6">
        <f>(0)/4</f>
        <v>0</v>
      </c>
      <c r="Q16" s="2" t="s">
        <v>55</v>
      </c>
      <c r="R16" s="2" t="s">
        <v>59</v>
      </c>
      <c r="S16" s="2" t="s">
        <v>58</v>
      </c>
      <c r="T16" s="3">
        <v>44839</v>
      </c>
      <c r="U16" s="3">
        <v>44839</v>
      </c>
      <c r="V16" s="2" t="s">
        <v>91</v>
      </c>
    </row>
    <row r="17" spans="2:22" ht="45" x14ac:dyDescent="0.25">
      <c r="B17" s="2">
        <v>2022</v>
      </c>
      <c r="C17" s="3">
        <v>44743</v>
      </c>
      <c r="D17" s="3">
        <v>44834</v>
      </c>
      <c r="E17" s="2" t="s">
        <v>57</v>
      </c>
      <c r="F17" s="2" t="s">
        <v>75</v>
      </c>
      <c r="G17" s="2" t="s">
        <v>77</v>
      </c>
      <c r="H17" s="2" t="s">
        <v>62</v>
      </c>
      <c r="I17" s="4" t="s">
        <v>79</v>
      </c>
      <c r="J17" s="4" t="s">
        <v>88</v>
      </c>
      <c r="K17" s="2" t="s">
        <v>64</v>
      </c>
      <c r="L17" s="2" t="s">
        <v>81</v>
      </c>
      <c r="M17" s="4">
        <v>88</v>
      </c>
      <c r="N17" s="4">
        <v>70</v>
      </c>
      <c r="O17" s="2"/>
      <c r="P17" s="6">
        <f>(51+34+3)/70</f>
        <v>1.2571428571428571</v>
      </c>
      <c r="Q17" s="2" t="s">
        <v>56</v>
      </c>
      <c r="R17" s="2" t="s">
        <v>59</v>
      </c>
      <c r="S17" s="2" t="s">
        <v>58</v>
      </c>
      <c r="T17" s="3">
        <v>44839</v>
      </c>
      <c r="U17" s="3">
        <v>44839</v>
      </c>
      <c r="V17" s="2" t="s">
        <v>91</v>
      </c>
    </row>
    <row r="18" spans="2:22" ht="45" x14ac:dyDescent="0.25">
      <c r="B18" s="2">
        <v>2022</v>
      </c>
      <c r="C18" s="3">
        <v>44743</v>
      </c>
      <c r="D18" s="3">
        <v>44834</v>
      </c>
      <c r="E18" s="2" t="s">
        <v>57</v>
      </c>
      <c r="F18" s="2" t="s">
        <v>61</v>
      </c>
      <c r="G18" s="2" t="s">
        <v>69</v>
      </c>
      <c r="H18" s="2" t="s">
        <v>62</v>
      </c>
      <c r="I18" s="4" t="s">
        <v>80</v>
      </c>
      <c r="J18" s="4" t="s">
        <v>89</v>
      </c>
      <c r="K18" s="2" t="s">
        <v>64</v>
      </c>
      <c r="L18" s="2" t="s">
        <v>81</v>
      </c>
      <c r="M18" s="4">
        <v>25</v>
      </c>
      <c r="N18" s="4">
        <v>50</v>
      </c>
      <c r="O18" s="2"/>
      <c r="P18" s="6">
        <f>(12+10+3)/50</f>
        <v>0.5</v>
      </c>
      <c r="Q18" s="2" t="s">
        <v>55</v>
      </c>
      <c r="R18" s="2" t="s">
        <v>59</v>
      </c>
      <c r="S18" s="2" t="s">
        <v>58</v>
      </c>
      <c r="T18" s="3">
        <v>44839</v>
      </c>
      <c r="U18" s="3">
        <v>44839</v>
      </c>
      <c r="V18" s="2" t="s">
        <v>91</v>
      </c>
    </row>
    <row r="19" spans="2:22" ht="30" x14ac:dyDescent="0.25">
      <c r="B19" s="2">
        <v>2022</v>
      </c>
      <c r="C19" s="3">
        <v>44743</v>
      </c>
      <c r="D19" s="3">
        <v>44834</v>
      </c>
      <c r="E19" s="2" t="s">
        <v>57</v>
      </c>
      <c r="F19" s="2" t="s">
        <v>61</v>
      </c>
      <c r="G19" s="2" t="s">
        <v>70</v>
      </c>
      <c r="H19" s="2" t="s">
        <v>62</v>
      </c>
      <c r="I19" s="4" t="s">
        <v>74</v>
      </c>
      <c r="J19" s="4" t="s">
        <v>90</v>
      </c>
      <c r="K19" s="2" t="s">
        <v>64</v>
      </c>
      <c r="L19" s="2" t="s">
        <v>81</v>
      </c>
      <c r="M19" s="4">
        <v>20</v>
      </c>
      <c r="N19" s="4">
        <v>70</v>
      </c>
      <c r="O19" s="2"/>
      <c r="P19" s="6">
        <f>(9+10+9)/70</f>
        <v>0.4</v>
      </c>
      <c r="Q19" s="2" t="s">
        <v>55</v>
      </c>
      <c r="R19" s="2" t="s">
        <v>59</v>
      </c>
      <c r="S19" s="2" t="s">
        <v>58</v>
      </c>
      <c r="T19" s="3">
        <v>44839</v>
      </c>
      <c r="U19" s="3">
        <v>44839</v>
      </c>
      <c r="V19" s="2" t="s">
        <v>91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188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4938" divId="2022-3_14938" sourceType="printArea" destinationFile="C:\Users\armando\Desktop\A\Zempoala\transparencia-69\06_indicadores_de_obj_y_result\PROTECCION-CIVIL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2022-03-04T22:07:25Z</dcterms:created>
  <dcterms:modified xsi:type="dcterms:W3CDTF">2022-11-16T23:43:48Z</dcterms:modified>
</cp:coreProperties>
</file>