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EDUCACION\"/>
    </mc:Choice>
  </mc:AlternateContent>
  <bookViews>
    <workbookView xWindow="0" yWindow="0" windowWidth="19200" windowHeight="8145"/>
  </bookViews>
  <sheets>
    <sheet name="Reporte de Formatos" sheetId="1" r:id="rId1"/>
    <sheet name="Hidden_1" sheetId="2" r:id="rId2"/>
  </sheets>
  <definedNames>
    <definedName name="_xlnm.Print_Area" localSheetId="0">'Reporte de Formatos'!$A$2:$W$23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22" i="1" l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<sst xmlns="http://schemas.openxmlformats.org/spreadsheetml/2006/main" count="206" uniqueCount="103">
  <si>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</si>
  <si>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</si>
  <si>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</si>
  <si>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</si>
  <si>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</si>
  <si>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</si>
  <si>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</si>
  <si>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</si>
  <si>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</si>
  <si>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</si>
  <si>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</si>
  <si>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</si>
  <si>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</si>
  <si>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</si>
  <si>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</si>
  <si>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</si>
  <si>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</si>
  <si>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</si>
  <si>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</si>
  <si>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</si>
  <si>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</si>
  <si>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</si>
  <si>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</si>
  <si>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</si>
  <si>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</si>
  <si>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</si>
  <si>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</si>
  <si>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</si>
  <si>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</si>
  <si>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</si>
  <si>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</si>
  <si>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</si>
  <si>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</si>
  <si>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</si>
  <si>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</si>
  <si>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</si>
  <si>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</si>
  <si>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</si>
  <si>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</si>
  <si>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</si>
  <si>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</si>
  <si>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</si>
  <si>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</si>
  <si>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</si>
  <si>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</si>
  <si>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</si>
  <si>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</si>
  <si>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</si>
  <si>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</si>
  <si>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</si>
  <si>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</si>
  <si>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</si>
  <si>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</si>
  <si>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</si>
  <si>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</si>
  <si>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</si>
  <si>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</si>
  <si>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</si>
  <si>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I.-  Garantizar la igualdad y equidad educativa en el municipio en busca de combatir el rezago educativo y fortalecer la permanencia escolar.</t>
  </si>
  <si>
    <t>II. - Promover acciones para modernizar y ampliar la infraestructura educativa en el Municipio, que permita la adecuada atención de niñas, niños y adolescentes.</t>
  </si>
  <si>
    <t>III.- Fomentar en las instituciones educativas la identidad cultural al igual que dar a conocer el pasado histórico del municipio.</t>
  </si>
  <si>
    <t>IV.- Crear una vinculación con las instituciones educativas de todos los niveles para trabajar de manera coordinada y con programas de cultura inclusiva y fortalecimiento educativo.</t>
  </si>
  <si>
    <t>V.- Generar una Vinculación escuelas-bibliotecas para el fomento de la lectura en el municipio.</t>
  </si>
  <si>
    <t xml:space="preserve"> %  Reuniones del Consejo de Participación Social en la Educación / </t>
  </si>
  <si>
    <t xml:space="preserve"> %  Apoyo económico a jóvenes y adultos del municipio para sus estudios de nivel medio superior y superior.</t>
  </si>
  <si>
    <t xml:space="preserve"> %  Becas para estudiantes de nivel superior en las instituciones del municipio.</t>
  </si>
  <si>
    <t xml:space="preserve"> %  Constancias de descuentos para inscripción y/o mensualidades, derivados de los convenios que existen en entre el municipio y algunas instituciones.</t>
  </si>
  <si>
    <t>%   Instituciones educativas con apoyo para infraestructura y servicios básicos</t>
  </si>
  <si>
    <r>
      <t xml:space="preserve"> </t>
    </r>
    <r>
      <rPr>
        <sz val="11"/>
        <color indexed="8"/>
        <rFont val="Calibri"/>
        <family val="2"/>
      </rPr>
      <t>%  Cursos educativos y culturales en coordinación con el área de cultura</t>
    </r>
  </si>
  <si>
    <r>
      <t xml:space="preserve"> </t>
    </r>
    <r>
      <rPr>
        <sz val="11"/>
        <color indexed="8"/>
        <rFont val="Calibri"/>
        <family val="2"/>
      </rPr>
      <t>%  Campañas en coordinación con  las áreas de Salud, SIPINNA, Protección Civil, Ecología y Agua Potable en escuelas de educación básica.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</si>
  <si>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alfabetizar, certificar educación primaria y secundaria.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</si>
  <si>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realizar su preparatoria abierta.</t>
    </r>
  </si>
  <si>
    <r>
      <t xml:space="preserve"> </t>
    </r>
    <r>
      <rPr>
        <sz val="11"/>
        <color indexed="8"/>
        <rFont val="Calibri"/>
        <family val="2"/>
      </rPr>
      <t>%  Cursos en  las bibliotecas hora del cuento, primavera y verano entre los estudiantes.</t>
    </r>
  </si>
  <si>
    <t xml:space="preserve"> %  Promoción de los servicios bibliotecarios para el público en general</t>
  </si>
  <si>
    <t xml:space="preserve">Eficacia </t>
  </si>
  <si>
    <t>Reuniones del Consejo de Participación Social en la Educación</t>
  </si>
  <si>
    <t>Apoyo económico a jóvenes y adultos del municipio para sus estudios de nivel medio superior y superior.</t>
  </si>
  <si>
    <t>Becas para estudiantes de nivel superior en las instituciones del municipio.</t>
  </si>
  <si>
    <t>Constancias de descuentos para inscripción y/o mensualidades, derivados de los convenios que existen en entre el municipio y algunas instituciones.</t>
  </si>
  <si>
    <t>Instituciones educativas con apoyo para infraestructura y servicios básicos</t>
  </si>
  <si>
    <t>Cursos educativos y culturales en coordinación con el área de cultura</t>
  </si>
  <si>
    <t>Campañas en coordinación con  las áreas de Salud, SIPINNA, Protección Civil, Ecología y Agua Potable en escuelas de educación básica.</t>
  </si>
  <si>
    <t>Personas integradas en coordinación con IHEA para alfabetizar, certificar educación primaria y secundaria.</t>
  </si>
  <si>
    <t>Personas integradas en coordinación con IHEA para realizar su preparatoria abierta.</t>
  </si>
  <si>
    <t>Cursos en  las bibliotecas hora del cuento, primavera y verano entre los estudiantes.</t>
  </si>
  <si>
    <t>Promoción de los servicios bibliotecarios para el público en general</t>
  </si>
  <si>
    <t xml:space="preserve"> %  Reuniones del Consejo de Participación Social en la Educación /  %  Reuniones del Consejo de Participación Social en la Educación *100 % </t>
  </si>
  <si>
    <t xml:space="preserve"> %  Apoyo económico a jóvenes y adultos del municipio para sus estudios de nivel medio superior y superior / %  Apoyo económico a jóvenes y adultos del municipio para sus estudios de nivel medio superior y superior *100% </t>
  </si>
  <si>
    <t xml:space="preserve"> %  Becas para estudiantes de nivel superior en las instituciones del municipio /  %  Becas para estudiantes de nivel superior en las instituciones del municipio +100%</t>
  </si>
  <si>
    <t xml:space="preserve"> %  Constancias de descuentos para inscripción y/o mensualidades, derivados de los convenios que existen en entre el municipio y algunas instituciones / %  Constancias de descuentos para inscripción y/o mensualidades, derivados de los convenios que existen en entre el municipio y algunas instituciones *100%</t>
  </si>
  <si>
    <t>%   Instituciones educativas con apoyo para infraestructura y servicios básicos / %   Instituciones educativas con apoyo para infraestructura y servicios básicos *100%</t>
  </si>
  <si>
    <r>
      <t xml:space="preserve"> </t>
    </r>
    <r>
      <rPr>
        <sz val="11"/>
        <color indexed="8"/>
        <rFont val="Calibri"/>
        <family val="2"/>
      </rPr>
      <t>%  Cursos educativos y culturales en coordinación con el área de cultura / %  Cursos educativos y culturales en coordinación con el área de cultura *100%</t>
    </r>
  </si>
  <si>
    <r>
      <t xml:space="preserve"> </t>
    </r>
    <r>
      <rPr>
        <sz val="11"/>
        <color indexed="8"/>
        <rFont val="Calibri"/>
        <family val="2"/>
      </rPr>
      <t xml:space="preserve">%  Campañas en coordinación con  las áreas de Salud, SIPINNA, Protección Civil, Ecología y Agua Potable en escuelas de educación básica / %  Campañas en coordinación con  las áreas de Salud, SIPINNA, Protección Civil, Ecología y Agua Potable en escuelas de educación básica *100%                     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</si>
  <si>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alfabetizar, certificar educación primaria y secundaria / %  Personas integradas en coordinación con IHEA para alfabetizar, certificar educación primaria y secundaria *100%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</si>
  <si>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realizar su preparatoria abierta / %  Personas integradas en coordinación con IHEA para realizar su preparatoria abierta *100%</t>
    </r>
  </si>
  <si>
    <r>
      <t xml:space="preserve"> </t>
    </r>
    <r>
      <rPr>
        <sz val="11"/>
        <color indexed="8"/>
        <rFont val="Calibri"/>
        <family val="2"/>
      </rPr>
      <t>%  Cursos en  las bibliotecas hora del cuento, primavera y verano entre los estudiantes / %  Cursos en  las bibliotecas hora del cuento, primavera y verano entre los estudiantes *100%</t>
    </r>
  </si>
  <si>
    <t xml:space="preserve"> %  Promoción de los servicios bibliotecarios para el público en general / %  Promoción de los servicios bibliotecarios para el público en general *100%</t>
  </si>
  <si>
    <t xml:space="preserve">Porcentaje </t>
  </si>
  <si>
    <t xml:space="preserve">Trimestral </t>
  </si>
  <si>
    <t xml:space="preserve">En este momento no se tienen metas ajustadas </t>
  </si>
  <si>
    <t xml:space="preserve">Programa Operativo Anual de Educación </t>
  </si>
  <si>
    <t>Dirección de educación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</si>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</sst>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76717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3"/>
  <sheetViews>
    <sheetView tabSelected="1" topLeftCell="P2" workbookViewId="0">
      <selection activeCell="V14" sqref="V14"/>
    </sheetView>
  </sheetViews>
  <sheetFormatPr baseColWidth="10" defaultColWidth="9.140625" defaultRowHeight="15" x14ac:dyDescent="0.25"/>
  <cols>
    <col min="1" max="1" width="9.140625" style="1"/>
    <col min="2" max="4" width="26.42578125" style="1" customWidth="1"/>
    <col min="5" max="5" width="31.28515625" style="1" customWidth="1"/>
    <col min="6" max="7" width="63.5703125" style="1" customWidth="1"/>
    <col min="8" max="8" width="20" style="1" bestFit="1" customWidth="1"/>
    <col min="9" max="10" width="74.28515625" style="1" customWidth="1"/>
    <col min="11" max="14" width="20.85546875" style="1" customWidth="1"/>
    <col min="15" max="15" width="34.7109375" style="1" bestFit="1" customWidth="1"/>
    <col min="16" max="17" width="24.7109375" style="1" customWidth="1"/>
    <col min="18" max="18" width="29" style="1" customWidth="1"/>
    <col min="19" max="19" width="43.140625" style="1" customWidth="1"/>
    <col min="20" max="20" width="17.5703125" style="1" bestFit="1" customWidth="1"/>
    <col min="21" max="21" width="20" style="1" bestFit="1" customWidth="1"/>
    <col min="22" max="22" width="8" style="1" bestFit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1" t="s">
        <v>1</v>
      </c>
      <c r="C5" s="11" t="s">
        <v>2</v>
      </c>
      <c r="D5" s="12" t="s">
        <v>3</v>
      </c>
      <c r="E5" s="13"/>
      <c r="F5" s="13"/>
    </row>
    <row r="6" spans="2:22" ht="33.75" customHeight="1" x14ac:dyDescent="0.25">
      <c r="B6" s="9" t="s">
        <v>4</v>
      </c>
      <c r="C6" s="9" t="s">
        <v>5</v>
      </c>
      <c r="D6" s="10" t="s">
        <v>6</v>
      </c>
      <c r="E6" s="8"/>
      <c r="F6" s="8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2" t="s">
        <v>34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2:22" ht="25.5" x14ac:dyDescent="0.25">
      <c r="B11" s="14" t="s">
        <v>35</v>
      </c>
      <c r="C11" s="14" t="s">
        <v>36</v>
      </c>
      <c r="D11" s="14" t="s">
        <v>37</v>
      </c>
      <c r="E11" s="14" t="s">
        <v>38</v>
      </c>
      <c r="F11" s="14" t="s">
        <v>39</v>
      </c>
      <c r="G11" s="14" t="s">
        <v>40</v>
      </c>
      <c r="H11" s="14" t="s">
        <v>41</v>
      </c>
      <c r="I11" s="14" t="s">
        <v>42</v>
      </c>
      <c r="J11" s="14" t="s">
        <v>43</v>
      </c>
      <c r="K11" s="14" t="s">
        <v>44</v>
      </c>
      <c r="L11" s="14" t="s">
        <v>45</v>
      </c>
      <c r="M11" s="14" t="s">
        <v>46</v>
      </c>
      <c r="N11" s="14" t="s">
        <v>47</v>
      </c>
      <c r="O11" s="14" t="s">
        <v>48</v>
      </c>
      <c r="P11" s="14" t="s">
        <v>49</v>
      </c>
      <c r="Q11" s="14" t="s">
        <v>50</v>
      </c>
      <c r="R11" s="14" t="s">
        <v>51</v>
      </c>
      <c r="S11" s="14" t="s">
        <v>52</v>
      </c>
      <c r="T11" s="14" t="s">
        <v>53</v>
      </c>
      <c r="U11" s="14" t="s">
        <v>54</v>
      </c>
      <c r="V11" s="14" t="s">
        <v>55</v>
      </c>
    </row>
    <row r="12" spans="2:22" ht="45" x14ac:dyDescent="0.25">
      <c r="B12" s="2">
        <v>2023</v>
      </c>
      <c r="C12" s="3">
        <v>44927</v>
      </c>
      <c r="D12" s="3">
        <v>45016</v>
      </c>
      <c r="E12" s="2" t="s">
        <v>100</v>
      </c>
      <c r="F12" s="4" t="s">
        <v>58</v>
      </c>
      <c r="G12" s="5" t="s">
        <v>63</v>
      </c>
      <c r="H12" s="2" t="s">
        <v>74</v>
      </c>
      <c r="I12" s="5" t="s">
        <v>75</v>
      </c>
      <c r="J12" s="5" t="s">
        <v>86</v>
      </c>
      <c r="K12" s="5" t="s">
        <v>97</v>
      </c>
      <c r="L12" s="5" t="s">
        <v>98</v>
      </c>
      <c r="M12" s="5">
        <v>4</v>
      </c>
      <c r="N12" s="5">
        <v>4</v>
      </c>
      <c r="O12" s="2" t="s">
        <v>99</v>
      </c>
      <c r="P12" s="6">
        <f>(0+0+1)/4</f>
        <v>0.25</v>
      </c>
      <c r="Q12" s="2" t="s">
        <v>56</v>
      </c>
      <c r="R12" s="2" t="s">
        <v>100</v>
      </c>
      <c r="S12" s="2" t="s">
        <v>101</v>
      </c>
      <c r="T12" s="3">
        <v>45020</v>
      </c>
      <c r="U12" s="3">
        <v>45020</v>
      </c>
      <c r="V12" s="2"/>
    </row>
    <row r="13" spans="2:22" ht="45" x14ac:dyDescent="0.25">
      <c r="B13" s="2">
        <v>2023</v>
      </c>
      <c r="C13" s="3">
        <v>44927</v>
      </c>
      <c r="D13" s="3">
        <v>45016</v>
      </c>
      <c r="E13" s="2" t="s">
        <v>100</v>
      </c>
      <c r="F13" s="4" t="s">
        <v>58</v>
      </c>
      <c r="G13" s="5" t="s">
        <v>64</v>
      </c>
      <c r="H13" s="2" t="s">
        <v>74</v>
      </c>
      <c r="I13" s="5" t="s">
        <v>76</v>
      </c>
      <c r="J13" s="5" t="s">
        <v>87</v>
      </c>
      <c r="K13" s="5" t="s">
        <v>97</v>
      </c>
      <c r="L13" s="5" t="s">
        <v>98</v>
      </c>
      <c r="M13" s="5">
        <v>24</v>
      </c>
      <c r="N13" s="5">
        <v>24</v>
      </c>
      <c r="O13" s="2" t="s">
        <v>99</v>
      </c>
      <c r="P13" s="6">
        <f>(3+2+1)/24</f>
        <v>0.25</v>
      </c>
      <c r="Q13" s="2" t="s">
        <v>56</v>
      </c>
      <c r="R13" s="2" t="s">
        <v>100</v>
      </c>
      <c r="S13" s="2" t="s">
        <v>101</v>
      </c>
      <c r="T13" s="3">
        <v>45020</v>
      </c>
      <c r="U13" s="3">
        <v>45020</v>
      </c>
      <c r="V13" s="2"/>
    </row>
    <row r="14" spans="2:22" ht="45" x14ac:dyDescent="0.25">
      <c r="B14" s="2">
        <v>2023</v>
      </c>
      <c r="C14" s="3">
        <v>44927</v>
      </c>
      <c r="D14" s="3">
        <v>45016</v>
      </c>
      <c r="E14" s="2" t="s">
        <v>100</v>
      </c>
      <c r="F14" s="4" t="s">
        <v>58</v>
      </c>
      <c r="G14" s="5" t="s">
        <v>65</v>
      </c>
      <c r="H14" s="2" t="s">
        <v>74</v>
      </c>
      <c r="I14" s="5" t="s">
        <v>77</v>
      </c>
      <c r="J14" s="5" t="s">
        <v>88</v>
      </c>
      <c r="K14" s="5" t="s">
        <v>97</v>
      </c>
      <c r="L14" s="5" t="s">
        <v>98</v>
      </c>
      <c r="M14" s="5">
        <v>480</v>
      </c>
      <c r="N14" s="5">
        <v>480</v>
      </c>
      <c r="O14" s="2" t="s">
        <v>99</v>
      </c>
      <c r="P14" s="6">
        <f>(49+48+39)/480</f>
        <v>0.28333333333333333</v>
      </c>
      <c r="Q14" s="2" t="s">
        <v>56</v>
      </c>
      <c r="R14" s="2" t="s">
        <v>100</v>
      </c>
      <c r="S14" s="2" t="s">
        <v>101</v>
      </c>
      <c r="T14" s="3">
        <v>45020</v>
      </c>
      <c r="U14" s="3">
        <v>45020</v>
      </c>
      <c r="V14" s="2"/>
    </row>
    <row r="15" spans="2:22" ht="60" x14ac:dyDescent="0.25">
      <c r="B15" s="2">
        <v>2023</v>
      </c>
      <c r="C15" s="3">
        <v>44927</v>
      </c>
      <c r="D15" s="3">
        <v>45016</v>
      </c>
      <c r="E15" s="2" t="s">
        <v>100</v>
      </c>
      <c r="F15" s="4" t="s">
        <v>58</v>
      </c>
      <c r="G15" s="5" t="s">
        <v>66</v>
      </c>
      <c r="H15" s="2" t="s">
        <v>74</v>
      </c>
      <c r="I15" s="5" t="s">
        <v>78</v>
      </c>
      <c r="J15" s="5" t="s">
        <v>89</v>
      </c>
      <c r="K15" s="5" t="s">
        <v>97</v>
      </c>
      <c r="L15" s="5" t="s">
        <v>98</v>
      </c>
      <c r="M15" s="5">
        <v>80</v>
      </c>
      <c r="N15" s="5">
        <v>80</v>
      </c>
      <c r="O15" s="2" t="s">
        <v>99</v>
      </c>
      <c r="P15" s="6">
        <f>(11+6+6)/80</f>
        <v>0.28749999999999998</v>
      </c>
      <c r="Q15" s="2" t="s">
        <v>56</v>
      </c>
      <c r="R15" s="2" t="s">
        <v>100</v>
      </c>
      <c r="S15" s="2" t="s">
        <v>101</v>
      </c>
      <c r="T15" s="3">
        <v>45020</v>
      </c>
      <c r="U15" s="3">
        <v>45020</v>
      </c>
      <c r="V15" s="2"/>
    </row>
    <row r="16" spans="2:22" ht="45" x14ac:dyDescent="0.25">
      <c r="B16" s="2">
        <v>2023</v>
      </c>
      <c r="C16" s="3">
        <v>44927</v>
      </c>
      <c r="D16" s="3">
        <v>45016</v>
      </c>
      <c r="E16" s="2" t="s">
        <v>100</v>
      </c>
      <c r="F16" s="4" t="s">
        <v>59</v>
      </c>
      <c r="G16" s="5" t="s">
        <v>67</v>
      </c>
      <c r="H16" s="2" t="s">
        <v>74</v>
      </c>
      <c r="I16" s="5" t="s">
        <v>79</v>
      </c>
      <c r="J16" s="5" t="s">
        <v>90</v>
      </c>
      <c r="K16" s="5" t="s">
        <v>97</v>
      </c>
      <c r="L16" s="5" t="s">
        <v>98</v>
      </c>
      <c r="M16" s="5">
        <v>20</v>
      </c>
      <c r="N16" s="5">
        <v>20</v>
      </c>
      <c r="O16" s="2" t="s">
        <v>99</v>
      </c>
      <c r="P16" s="6">
        <f>(2+2+3)/20</f>
        <v>0.35</v>
      </c>
      <c r="Q16" s="2" t="s">
        <v>56</v>
      </c>
      <c r="R16" s="2" t="s">
        <v>100</v>
      </c>
      <c r="S16" s="2" t="s">
        <v>101</v>
      </c>
      <c r="T16" s="3">
        <v>45020</v>
      </c>
      <c r="U16" s="3">
        <v>45020</v>
      </c>
      <c r="V16" s="2"/>
    </row>
    <row r="17" spans="2:22" ht="30" x14ac:dyDescent="0.25">
      <c r="B17" s="2">
        <v>2023</v>
      </c>
      <c r="C17" s="3">
        <v>44927</v>
      </c>
      <c r="D17" s="3">
        <v>45016</v>
      </c>
      <c r="E17" s="2" t="s">
        <v>100</v>
      </c>
      <c r="F17" s="4" t="s">
        <v>60</v>
      </c>
      <c r="G17" s="7" t="s">
        <v>68</v>
      </c>
      <c r="H17" s="2" t="s">
        <v>74</v>
      </c>
      <c r="I17" s="5" t="s">
        <v>80</v>
      </c>
      <c r="J17" s="7" t="s">
        <v>91</v>
      </c>
      <c r="K17" s="5" t="s">
        <v>97</v>
      </c>
      <c r="L17" s="5" t="s">
        <v>98</v>
      </c>
      <c r="M17" s="5">
        <v>6</v>
      </c>
      <c r="N17" s="5">
        <v>6</v>
      </c>
      <c r="O17" s="2" t="s">
        <v>99</v>
      </c>
      <c r="P17" s="6">
        <f>(0+0+1)/6</f>
        <v>0.16666666666666666</v>
      </c>
      <c r="Q17" s="2" t="s">
        <v>56</v>
      </c>
      <c r="R17" s="2" t="s">
        <v>100</v>
      </c>
      <c r="S17" s="2" t="s">
        <v>101</v>
      </c>
      <c r="T17" s="3">
        <v>45020</v>
      </c>
      <c r="U17" s="3">
        <v>45020</v>
      </c>
      <c r="V17" s="2"/>
    </row>
    <row r="18" spans="2:22" ht="60" x14ac:dyDescent="0.25">
      <c r="B18" s="2">
        <v>2023</v>
      </c>
      <c r="C18" s="3">
        <v>44927</v>
      </c>
      <c r="D18" s="3">
        <v>45016</v>
      </c>
      <c r="E18" s="2" t="s">
        <v>100</v>
      </c>
      <c r="F18" s="4" t="s">
        <v>61</v>
      </c>
      <c r="G18" s="7" t="s">
        <v>69</v>
      </c>
      <c r="H18" s="2" t="s">
        <v>74</v>
      </c>
      <c r="I18" s="5" t="s">
        <v>81</v>
      </c>
      <c r="J18" s="7" t="s">
        <v>92</v>
      </c>
      <c r="K18" s="5" t="s">
        <v>97</v>
      </c>
      <c r="L18" s="5" t="s">
        <v>98</v>
      </c>
      <c r="M18" s="5">
        <v>52</v>
      </c>
      <c r="N18" s="5">
        <v>52</v>
      </c>
      <c r="O18" s="2" t="s">
        <v>99</v>
      </c>
      <c r="P18" s="6">
        <f>(8+9+4)/52</f>
        <v>0.40384615384615385</v>
      </c>
      <c r="Q18" s="2" t="s">
        <v>56</v>
      </c>
      <c r="R18" s="2" t="s">
        <v>100</v>
      </c>
      <c r="S18" s="2" t="s">
        <v>101</v>
      </c>
      <c r="T18" s="3">
        <v>45020</v>
      </c>
      <c r="U18" s="3">
        <v>45020</v>
      </c>
      <c r="V18" s="2"/>
    </row>
    <row r="19" spans="2:22" ht="45" x14ac:dyDescent="0.25">
      <c r="B19" s="2">
        <v>2023</v>
      </c>
      <c r="C19" s="3">
        <v>44927</v>
      </c>
      <c r="D19" s="3">
        <v>45016</v>
      </c>
      <c r="E19" s="2" t="s">
        <v>100</v>
      </c>
      <c r="F19" s="4" t="s">
        <v>61</v>
      </c>
      <c r="G19" s="7" t="s">
        <v>70</v>
      </c>
      <c r="H19" s="2" t="s">
        <v>74</v>
      </c>
      <c r="I19" s="5" t="s">
        <v>82</v>
      </c>
      <c r="J19" s="7" t="s">
        <v>93</v>
      </c>
      <c r="K19" s="5" t="s">
        <v>97</v>
      </c>
      <c r="L19" s="5" t="s">
        <v>98</v>
      </c>
      <c r="M19" s="5">
        <v>98</v>
      </c>
      <c r="N19" s="5">
        <v>98</v>
      </c>
      <c r="O19" s="2" t="s">
        <v>99</v>
      </c>
      <c r="P19" s="6">
        <f>(10+13+11)/98</f>
        <v>0.34693877551020408</v>
      </c>
      <c r="Q19" s="2" t="s">
        <v>56</v>
      </c>
      <c r="R19" s="2" t="s">
        <v>100</v>
      </c>
      <c r="S19" s="2" t="s">
        <v>101</v>
      </c>
      <c r="T19" s="3">
        <v>45020</v>
      </c>
      <c r="U19" s="3">
        <v>45020</v>
      </c>
      <c r="V19" s="2"/>
    </row>
    <row r="20" spans="2:22" ht="45" x14ac:dyDescent="0.25">
      <c r="B20" s="2">
        <v>2023</v>
      </c>
      <c r="C20" s="3">
        <v>44927</v>
      </c>
      <c r="D20" s="3">
        <v>45016</v>
      </c>
      <c r="E20" s="2" t="s">
        <v>100</v>
      </c>
      <c r="F20" s="4" t="s">
        <v>61</v>
      </c>
      <c r="G20" s="7" t="s">
        <v>71</v>
      </c>
      <c r="H20" s="2" t="s">
        <v>74</v>
      </c>
      <c r="I20" s="5" t="s">
        <v>83</v>
      </c>
      <c r="J20" s="7" t="s">
        <v>94</v>
      </c>
      <c r="K20" s="5" t="s">
        <v>97</v>
      </c>
      <c r="L20" s="5" t="s">
        <v>98</v>
      </c>
      <c r="M20" s="5">
        <v>15</v>
      </c>
      <c r="N20" s="5">
        <v>15</v>
      </c>
      <c r="O20" s="2" t="s">
        <v>99</v>
      </c>
      <c r="P20" s="6">
        <f>(2+2+3)/15</f>
        <v>0.46666666666666667</v>
      </c>
      <c r="Q20" s="2" t="s">
        <v>56</v>
      </c>
      <c r="R20" s="2" t="s">
        <v>100</v>
      </c>
      <c r="S20" s="2" t="s">
        <v>101</v>
      </c>
      <c r="T20" s="3">
        <v>45020</v>
      </c>
      <c r="U20" s="3">
        <v>45020</v>
      </c>
      <c r="V20" s="2"/>
    </row>
    <row r="21" spans="2:22" ht="45" x14ac:dyDescent="0.25">
      <c r="B21" s="2">
        <v>2023</v>
      </c>
      <c r="C21" s="3">
        <v>44927</v>
      </c>
      <c r="D21" s="3">
        <v>45016</v>
      </c>
      <c r="E21" s="2" t="s">
        <v>100</v>
      </c>
      <c r="F21" s="4" t="s">
        <v>62</v>
      </c>
      <c r="G21" s="7" t="s">
        <v>72</v>
      </c>
      <c r="H21" s="2" t="s">
        <v>74</v>
      </c>
      <c r="I21" s="5" t="s">
        <v>84</v>
      </c>
      <c r="J21" s="7" t="s">
        <v>95</v>
      </c>
      <c r="K21" s="5" t="s">
        <v>97</v>
      </c>
      <c r="L21" s="5" t="s">
        <v>98</v>
      </c>
      <c r="M21" s="5">
        <v>48</v>
      </c>
      <c r="N21" s="5">
        <v>48</v>
      </c>
      <c r="O21" s="2" t="s">
        <v>99</v>
      </c>
      <c r="P21" s="6">
        <f>(2+2+2)/48</f>
        <v>0.125</v>
      </c>
      <c r="Q21" s="2" t="s">
        <v>56</v>
      </c>
      <c r="R21" s="2" t="s">
        <v>100</v>
      </c>
      <c r="S21" s="2" t="s">
        <v>101</v>
      </c>
      <c r="T21" s="3">
        <v>45020</v>
      </c>
      <c r="U21" s="3">
        <v>45020</v>
      </c>
      <c r="V21" s="2"/>
    </row>
    <row r="22" spans="2:22" ht="30" x14ac:dyDescent="0.25">
      <c r="B22" s="2">
        <v>2023</v>
      </c>
      <c r="C22" s="3">
        <v>44927</v>
      </c>
      <c r="D22" s="3">
        <v>45016</v>
      </c>
      <c r="E22" s="2" t="s">
        <v>100</v>
      </c>
      <c r="F22" s="4" t="s">
        <v>62</v>
      </c>
      <c r="G22" s="5" t="s">
        <v>73</v>
      </c>
      <c r="H22" s="2" t="s">
        <v>74</v>
      </c>
      <c r="I22" s="5" t="s">
        <v>85</v>
      </c>
      <c r="J22" s="5" t="s">
        <v>96</v>
      </c>
      <c r="K22" s="5" t="s">
        <v>97</v>
      </c>
      <c r="L22" s="5" t="s">
        <v>98</v>
      </c>
      <c r="M22" s="5">
        <v>18</v>
      </c>
      <c r="N22" s="5">
        <v>18</v>
      </c>
      <c r="O22" s="2" t="s">
        <v>99</v>
      </c>
      <c r="P22" s="6">
        <f>(1+1+1)/18</f>
        <v>0.16666666666666666</v>
      </c>
      <c r="Q22" s="2" t="s">
        <v>56</v>
      </c>
      <c r="R22" s="2" t="s">
        <v>100</v>
      </c>
      <c r="S22" s="2" t="s">
        <v>101</v>
      </c>
      <c r="T22" s="3">
        <v>45020</v>
      </c>
      <c r="U22" s="3">
        <v>45020</v>
      </c>
      <c r="V22" s="2"/>
    </row>
    <row r="23" spans="2:22" x14ac:dyDescent="0.25">
      <c r="S23" s="1" t="s">
        <v>102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r:id="rId1"/>
  <webPublishItems count="1">
    <webPublishItem id="29604" divId="2023-1_29604" sourceType="printArea" destinationFile="D:\Zempoala\transparencia-69\06_indicadores_de_obj_y_result\EDUCACION\2023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2023-02-16T18:22:18Z</dcterms:created>
  <dcterms:modified xsi:type="dcterms:W3CDTF">2023-10-20T01:36:27Z</dcterms:modified>
</cp:coreProperties>
</file>