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rmando\Desktop\A\Zempoala\transparencia-69\06_indicadores_de_obj_y_result\EDUCACION\"/>
    </mc:Choice>
  </mc:AlternateContent>
  <bookViews>
    <workbookView xWindow="0" yWindow="0" windowWidth="21600" windowHeight="9135"/>
  </bookViews>
  <sheets>
    <sheet name="Reporte de Formatos" sheetId="1" r:id="rId1"/>
    <sheet name="Hidden_1" sheetId="2" r:id="rId2"/>
  </sheets>
  <definedNames>
    <definedName name="_xlnm.Print_Area" localSheetId="0">'Reporte de Formatos'!$A$2:$W$33</definedName>
    <definedName name="Hidden_115">Hidden_1!$A$1:$A$2</definedName>
  </definedNames>
  <calcPr calcId="162913"/>
</workbook>
</file>

<file path=xl/calcChain.xml><?xml version="1.0" encoding="utf-8"?>
<calcChain xmlns="http://schemas.openxmlformats.org/spreadsheetml/2006/main">
  <c r="P25" i="1" l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</calcChain>
</file>

<file path=xl/sharedStrings.xml><?xml version="1.0" encoding="utf-8"?>
<sst xmlns="http://schemas.openxmlformats.org/spreadsheetml/2006/main" count="241" uniqueCount="111">
  <si>
    <t>44218</t>
  </si>
  <si>
    <t>TÍTULO</t>
  </si>
  <si>
    <t>NOMBRE CORTO</t>
  </si>
  <si>
    <t>DESCRIPCIÓN</t>
  </si>
  <si>
    <t>Indicadores de resultados</t>
  </si>
  <si>
    <t>a69_f6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</si>
  <si>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</si>
  <si>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</si>
  <si>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</si>
  <si>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</si>
  <si>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</si>
  <si>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</si>
  <si>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</si>
  <si>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349925</t>
  </si>
  <si>
    <t>349941</t>
  </si>
  <si>
    <t>349942</t>
  </si>
  <si>
    <t>349931</t>
  </si>
  <si>
    <t>349940</t>
  </si>
  <si>
    <t>349922</t>
  </si>
  <si>
    <t>349926</t>
  </si>
  <si>
    <t>349927</t>
  </si>
  <si>
    <t>349928</t>
  </si>
  <si>
    <t>349923</t>
  </si>
  <si>
    <t>349924</t>
  </si>
  <si>
    <t>349943</t>
  </si>
  <si>
    <t>349929</t>
  </si>
  <si>
    <t>349933</t>
  </si>
  <si>
    <t>349932</t>
  </si>
  <si>
    <t>349937</t>
  </si>
  <si>
    <t>349930</t>
  </si>
  <si>
    <t>349938</t>
  </si>
  <si>
    <t>349934</t>
  </si>
  <si>
    <t>349936</t>
  </si>
  <si>
    <t>349939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</si>
  <si>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</si>
  <si>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</si>
  <si>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</si>
  <si>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</si>
  <si>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</si>
  <si>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</si>
  <si>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</si>
  <si>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</si>
  <si>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</si>
  <si>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</si>
  <si>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</si>
  <si>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</si>
  <si>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</si>
  <si>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</si>
  <si>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</si>
  <si>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</si>
  <si>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</si>
  <si>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</si>
  <si>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</si>
  <si>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</si>
  <si>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</si>
  <si>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</si>
  <si>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</si>
  <si>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</si>
  <si>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I.- Garantizar la igualdad y equidad educativa en el municipio en busca de combatir el rezago educativo y fortalecer la permanencia escolar.</t>
  </si>
  <si>
    <t>II.- Generar una vinculación escuelas-bibliotecas para el fomento de la lectura en el municipio.</t>
  </si>
  <si>
    <t>III.- Garantizar que todos los estudiantes adquieran los conocimientos teóricos y prácticos necesarios para promover el desarrollo sostenible.</t>
  </si>
  <si>
    <t>IV.- Reducir la proporción de jóvenes que no están empleados y no cursan estudios ni reciben capacitación</t>
  </si>
  <si>
    <t>V.-  Fomentar en las instituciones educativas la identidad cultural al igual que dar a conocer el pasado histórico del municipio.</t>
  </si>
  <si>
    <t>% Reuniones de trabajo cumplidas del consejo municipal de participación escolar  en la educación.</t>
  </si>
  <si>
    <t>% Convenios con instituciones educativas privadas para obtener descuentos y becas de estudio para jóvenes y adultos.</t>
  </si>
  <si>
    <t>% Solicitudes de apoyo para infraestructura y servicios en las escuelas.</t>
  </si>
  <si>
    <t>% Personas alfabetizadas en coordinación con IHEA</t>
  </si>
  <si>
    <t>% Personas que se asesoran en coordinación con IHEA para certificar estudios de primaria y secundaria.</t>
  </si>
  <si>
    <t>% Personas que se asesoran en coordinación con IHEA para certificar estudios de preparatoria.</t>
  </si>
  <si>
    <t>% Conferencias sobre los Derechos de Niñas, Niños y Adolescentes.</t>
  </si>
  <si>
    <t>% Cursos y actividades culturales  en bibliotecas municipales.</t>
  </si>
  <si>
    <t>% Becas para estudiantes de nivel superior</t>
  </si>
  <si>
    <t>% Beca única para estudiantes de nivel medio superior, superior y capacitación</t>
  </si>
  <si>
    <t>% Campañas para crear conciencia ecológica, de reciclaje y cuidado del medio ambiente</t>
  </si>
  <si>
    <t>% Pláticas de protección civil y emergencia escolar para fomentar la cultura de protección civil en las escuelas.</t>
  </si>
  <si>
    <t>% Cursos de capacitación y talleres  para fortalecer las destrezas de los jóvenes en coordinación con el ICATHI</t>
  </si>
  <si>
    <t>% Conferencias sobre el pasado histórico del municipio.</t>
  </si>
  <si>
    <t xml:space="preserve">Eficacia </t>
  </si>
  <si>
    <t>Reuniones de trabajo cumplidas del consejo municipal de participación escolar  en la educación.</t>
  </si>
  <si>
    <t>Convenios con instituciones educativas privadas para obtener descuentos y becas de estudio para jóvenes y adultos.</t>
  </si>
  <si>
    <t>Solicitudes de apoyo para infraestructura y servicios en las escuelas.</t>
  </si>
  <si>
    <t>Personas alfabetizadas en coordinación con IHEA</t>
  </si>
  <si>
    <t>Personas que se asesoran en coordinación con IHEA para certificar estudios de primaria y secundaria.</t>
  </si>
  <si>
    <t>Personas que se asesoran en coordinación con IHEA para certificar estudios de preparatoria.</t>
  </si>
  <si>
    <t>Conferencias sobre los Derechos de Niñas, Niños y Adolescentes.</t>
  </si>
  <si>
    <t>Cursos y actividades culturales  en bibliotecas municipales.</t>
  </si>
  <si>
    <t>Becas para estudiantes de nivel superior</t>
  </si>
  <si>
    <t>Beca única para estudiantes de nivel medio superior, superior y capacitación</t>
  </si>
  <si>
    <t>Campañas para crear conciencia ecológica, de reciclaje y cuidado del medio ambiente</t>
  </si>
  <si>
    <t>Pláticas de protección civil y emergencia escolar para fomentar la cultura de protección civil en las escuelas.</t>
  </si>
  <si>
    <t>Cursos de capacitación y talleres  para fortalecer las destrezas de los jóvenes en coordinación con el ICATHI</t>
  </si>
  <si>
    <t>Conferencias sobre el pasado histórico del municipio.</t>
  </si>
  <si>
    <t>% Reuniones de trabajo cumplidas del consejo municipal de participación escolar  en la educación / % Reuniones de trabajo cumplidas del consejo municipal de participación escolar  en la educación *100 %</t>
  </si>
  <si>
    <t>% Convenios con instituciones educativas privadas para obtener descuentos y becas de estudio para jóvenes y adultos / % Convenios con instituciones educativas privadas para obtener descuentos y becas de estudio para jóvenes y adultos * 100%</t>
  </si>
  <si>
    <t>% Solicitudes de apoyo para infraestructura y servicios en las escuelas / % Solicitudes de apoyo para infraestructura y servicios en las escuelas*100</t>
  </si>
  <si>
    <t>% Personas alfabetizadas en coordinación con IHEA / % Personas alfabetizadas en coordinación con IHEA*100</t>
  </si>
  <si>
    <t>% Personas que se asesoran en coordinación con IHEA para certificar estudios de primaria y secundaria / % Personas que se asesoran en coordinación con IHEA para certificar estudios de primaria y secundaria*100</t>
  </si>
  <si>
    <t>% Personas que se asesoran en coordinación con IHEA para certificar estudios de preparatoria / % Personas que se asesoran en coordinación con IHEA para certificar estudios de preparatoria*100</t>
  </si>
  <si>
    <t>% Conferencias sobre los Derechos de Niñas, Niños y Adolescentes / % Conferencias sobre los Derechos de Niñas, Niños y Adolescentes*100</t>
  </si>
  <si>
    <t>% Cursos y actividades culturales  en bibliotecas municipales / % Conferencias sobre los Derechos de Niñas, Niños y Adolescentes*100</t>
  </si>
  <si>
    <t>% Becas para estudiantes de nivel superior  % Becas para estudiantes de nivel superior*100</t>
  </si>
  <si>
    <t>% Beca única para estudiantes de nivel medio superior, superior y capacitación / % Beca única para estudiantes de nivel medio superior, superior y capacitación*100</t>
  </si>
  <si>
    <t>% Campañas para crear conciencia ecológica, de reciclaje y cuidado del medio ambiente / % Campañas para crear conciencia ecológica, de reciclaje y cuidado del medio ambiente*100</t>
  </si>
  <si>
    <t>% Pláticas de protección civil y emergencia escolar para fomentar la cultura de protección civil en las escuelas / % Pláticas de protección civil y emergencia escolar para fomentar la cultura de protección civil en las escuelas*100</t>
  </si>
  <si>
    <t>% Cursos de capacitación y talleres  para fortalecer las destrezas de los jóvenes en coordinación con el ICATHI / % Cursos de capacitación y talleres  para fortalecer las destrezas de los jóvenes en coordinación con el ICATHI*100</t>
  </si>
  <si>
    <t>% Conferencias sobre el pasado histórico del municipio / % Conferencias sobre el pasado histórico del municipio*100</t>
  </si>
  <si>
    <t>Porcentaje</t>
  </si>
  <si>
    <t xml:space="preserve">Trimestral </t>
  </si>
  <si>
    <t xml:space="preserve">En este momento no se tienen metas ajustadas </t>
  </si>
  <si>
    <t xml:space="preserve">Programa Operativo Anual de Educación </t>
  </si>
  <si>
    <t>Dirección de Educación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</si>
</sst>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1"/>
      <name val="Calibri"/>
      <family val="2"/>
      <scheme val="minor"/>
    </font>
    <font>
      <sz val="11"/>
      <name val="Calibri"/>
      <family val="2"/>
    </font>
    <font>
      <sz val="11"/>
      <color theme="0"/>
      <name val="Calibri"/>
      <family val="2"/>
      <scheme val="minor"/>
    </font>
    <font>
      <sz val="10"/>
      <color theme="0"/>
      <name val="Arial"/>
      <family val="2"/>
    </font>
    <font>
      <b/>
      <sz val="11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none">
        <fgColor rgb="FFE1E1E1"/>
      </patternFill>
    </fill>
    <fill>
      <patternFill patternType="solid">
        <fgColor rgb="FFE81A20"/>
        <bgColor indexed="64"/>
      </patternFill>
    </fill>
    <fill>
      <patternFill patternType="solid">
        <fgColor rgb="FF0099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25"/>
  <sheetViews>
    <sheetView tabSelected="1" topLeftCell="A2" zoomScaleNormal="100" workbookViewId="0">
      <selection activeCell="A2" sqref="A2:W33"/>
    </sheetView>
  </sheetViews>
  <sheetFormatPr baseColWidth="10" defaultColWidth="9.140625" defaultRowHeight="15" x14ac:dyDescent="0.25"/>
  <cols>
    <col min="1" max="1" width="9.140625" style="1"/>
    <col min="2" max="4" width="26.5703125" style="1" customWidth="1"/>
    <col min="5" max="5" width="40" style="1" customWidth="1"/>
    <col min="6" max="7" width="72.85546875" style="1" customWidth="1"/>
    <col min="8" max="8" width="20" style="1" bestFit="1" customWidth="1"/>
    <col min="9" max="9" width="41.140625" style="1" customWidth="1"/>
    <col min="10" max="10" width="70.140625" style="1" customWidth="1"/>
    <col min="11" max="17" width="24.5703125" style="1" customWidth="1"/>
    <col min="18" max="18" width="40.28515625" style="1" customWidth="1"/>
    <col min="19" max="19" width="34.140625" style="1" customWidth="1"/>
    <col min="20" max="21" width="22.140625" style="1" customWidth="1"/>
    <col min="22" max="22" width="26.85546875" style="1" customWidth="1"/>
    <col min="23" max="16384" width="9.140625" style="1"/>
  </cols>
  <sheetData>
    <row r="1" spans="2:22" hidden="1" x14ac:dyDescent="0.25">
      <c r="B1" s="1" t="s">
        <v>0</v>
      </c>
    </row>
    <row r="5" spans="2:22" x14ac:dyDescent="0.25">
      <c r="B5" s="9" t="s">
        <v>1</v>
      </c>
      <c r="C5" s="9" t="s">
        <v>2</v>
      </c>
      <c r="D5" s="10" t="s">
        <v>3</v>
      </c>
      <c r="E5" s="10"/>
      <c r="F5" s="10"/>
    </row>
    <row r="6" spans="2:22" ht="31.5" customHeight="1" x14ac:dyDescent="0.25">
      <c r="B6" s="7" t="s">
        <v>4</v>
      </c>
      <c r="C6" s="7" t="s">
        <v>5</v>
      </c>
      <c r="D6" s="8" t="s">
        <v>6</v>
      </c>
      <c r="E6" s="8"/>
      <c r="F6" s="8"/>
    </row>
    <row r="7" spans="2:22" hidden="1" x14ac:dyDescent="0.25">
      <c r="B7" s="1" t="s">
        <v>7</v>
      </c>
      <c r="C7" s="1" t="s">
        <v>8</v>
      </c>
      <c r="D7" s="1" t="s">
        <v>8</v>
      </c>
      <c r="E7" s="1" t="s">
        <v>9</v>
      </c>
      <c r="F7" s="1" t="s">
        <v>7</v>
      </c>
      <c r="G7" s="1" t="s">
        <v>7</v>
      </c>
      <c r="H7" s="1" t="s">
        <v>7</v>
      </c>
      <c r="I7" s="1" t="s">
        <v>9</v>
      </c>
      <c r="J7" s="1" t="s">
        <v>9</v>
      </c>
      <c r="K7" s="1" t="s">
        <v>7</v>
      </c>
      <c r="L7" s="1" t="s">
        <v>7</v>
      </c>
      <c r="M7" s="1" t="s">
        <v>7</v>
      </c>
      <c r="N7" s="1" t="s">
        <v>9</v>
      </c>
      <c r="O7" s="1" t="s">
        <v>9</v>
      </c>
      <c r="P7" s="1" t="s">
        <v>9</v>
      </c>
      <c r="Q7" s="1" t="s">
        <v>10</v>
      </c>
      <c r="R7" s="1" t="s">
        <v>9</v>
      </c>
      <c r="S7" s="1" t="s">
        <v>9</v>
      </c>
      <c r="T7" s="1" t="s">
        <v>8</v>
      </c>
      <c r="U7" s="1" t="s">
        <v>11</v>
      </c>
      <c r="V7" s="1" t="s">
        <v>12</v>
      </c>
    </row>
    <row r="8" spans="2:22" hidden="1" x14ac:dyDescent="0.25">
      <c r="B8" s="1" t="s">
        <v>13</v>
      </c>
      <c r="C8" s="1" t="s">
        <v>14</v>
      </c>
      <c r="D8" s="1" t="s">
        <v>15</v>
      </c>
      <c r="E8" s="1" t="s">
        <v>16</v>
      </c>
      <c r="F8" s="1" t="s">
        <v>17</v>
      </c>
      <c r="G8" s="1" t="s">
        <v>18</v>
      </c>
      <c r="H8" s="1" t="s">
        <v>19</v>
      </c>
      <c r="I8" s="1" t="s">
        <v>20</v>
      </c>
      <c r="J8" s="1" t="s">
        <v>21</v>
      </c>
      <c r="K8" s="1" t="s">
        <v>22</v>
      </c>
      <c r="L8" s="1" t="s">
        <v>23</v>
      </c>
      <c r="M8" s="1" t="s">
        <v>24</v>
      </c>
      <c r="N8" s="1" t="s">
        <v>25</v>
      </c>
      <c r="O8" s="1" t="s">
        <v>26</v>
      </c>
      <c r="P8" s="1" t="s">
        <v>27</v>
      </c>
      <c r="Q8" s="1" t="s">
        <v>28</v>
      </c>
      <c r="R8" s="1" t="s">
        <v>29</v>
      </c>
      <c r="S8" s="1" t="s">
        <v>30</v>
      </c>
      <c r="T8" s="1" t="s">
        <v>31</v>
      </c>
      <c r="U8" s="1" t="s">
        <v>32</v>
      </c>
      <c r="V8" s="1" t="s">
        <v>33</v>
      </c>
    </row>
    <row r="10" spans="2:22" x14ac:dyDescent="0.25">
      <c r="B10" s="11" t="s">
        <v>34</v>
      </c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</row>
    <row r="11" spans="2:22" ht="38.25" x14ac:dyDescent="0.25">
      <c r="B11" s="13" t="s">
        <v>35</v>
      </c>
      <c r="C11" s="13" t="s">
        <v>36</v>
      </c>
      <c r="D11" s="13" t="s">
        <v>37</v>
      </c>
      <c r="E11" s="13" t="s">
        <v>38</v>
      </c>
      <c r="F11" s="13" t="s">
        <v>39</v>
      </c>
      <c r="G11" s="13" t="s">
        <v>40</v>
      </c>
      <c r="H11" s="13" t="s">
        <v>41</v>
      </c>
      <c r="I11" s="13" t="s">
        <v>42</v>
      </c>
      <c r="J11" s="13" t="s">
        <v>43</v>
      </c>
      <c r="K11" s="13" t="s">
        <v>44</v>
      </c>
      <c r="L11" s="13" t="s">
        <v>45</v>
      </c>
      <c r="M11" s="13" t="s">
        <v>46</v>
      </c>
      <c r="N11" s="13" t="s">
        <v>47</v>
      </c>
      <c r="O11" s="13" t="s">
        <v>48</v>
      </c>
      <c r="P11" s="13" t="s">
        <v>49</v>
      </c>
      <c r="Q11" s="13" t="s">
        <v>50</v>
      </c>
      <c r="R11" s="13" t="s">
        <v>51</v>
      </c>
      <c r="S11" s="13" t="s">
        <v>52</v>
      </c>
      <c r="T11" s="13" t="s">
        <v>53</v>
      </c>
      <c r="U11" s="13" t="s">
        <v>54</v>
      </c>
      <c r="V11" s="13" t="s">
        <v>55</v>
      </c>
    </row>
    <row r="12" spans="2:22" ht="45" x14ac:dyDescent="0.25">
      <c r="B12" s="2">
        <v>2022</v>
      </c>
      <c r="C12" s="3">
        <v>44835</v>
      </c>
      <c r="D12" s="3">
        <v>44926</v>
      </c>
      <c r="E12" s="2" t="s">
        <v>109</v>
      </c>
      <c r="F12" s="4" t="s">
        <v>58</v>
      </c>
      <c r="G12" s="5" t="s">
        <v>63</v>
      </c>
      <c r="H12" s="2" t="s">
        <v>77</v>
      </c>
      <c r="I12" s="5" t="s">
        <v>78</v>
      </c>
      <c r="J12" s="5" t="s">
        <v>92</v>
      </c>
      <c r="K12" s="2" t="s">
        <v>106</v>
      </c>
      <c r="L12" s="2" t="s">
        <v>107</v>
      </c>
      <c r="M12" s="2">
        <v>4</v>
      </c>
      <c r="N12" s="2">
        <v>4</v>
      </c>
      <c r="O12" s="2"/>
      <c r="P12" s="6">
        <f>(0+0+1+0+1+0+1+0+0+0+1+0)/4</f>
        <v>1</v>
      </c>
      <c r="Q12" s="2" t="s">
        <v>56</v>
      </c>
      <c r="R12" s="2" t="s">
        <v>109</v>
      </c>
      <c r="S12" s="2" t="s">
        <v>110</v>
      </c>
      <c r="T12" s="3">
        <v>44938</v>
      </c>
      <c r="U12" s="3">
        <v>44938</v>
      </c>
      <c r="V12" s="2" t="s">
        <v>108</v>
      </c>
    </row>
    <row r="13" spans="2:22" ht="60" x14ac:dyDescent="0.25">
      <c r="B13" s="2">
        <v>2022</v>
      </c>
      <c r="C13" s="3">
        <v>44835</v>
      </c>
      <c r="D13" s="3">
        <v>44926</v>
      </c>
      <c r="E13" s="2" t="s">
        <v>109</v>
      </c>
      <c r="F13" s="4" t="s">
        <v>58</v>
      </c>
      <c r="G13" s="5" t="s">
        <v>64</v>
      </c>
      <c r="H13" s="2" t="s">
        <v>77</v>
      </c>
      <c r="I13" s="5" t="s">
        <v>79</v>
      </c>
      <c r="J13" s="5" t="s">
        <v>93</v>
      </c>
      <c r="K13" s="2" t="s">
        <v>106</v>
      </c>
      <c r="L13" s="2" t="s">
        <v>107</v>
      </c>
      <c r="M13" s="2">
        <v>10</v>
      </c>
      <c r="N13" s="2">
        <v>10</v>
      </c>
      <c r="O13" s="2"/>
      <c r="P13" s="6">
        <f>(1+3+1+1+0+2+1+0+0+1+0+0)/10</f>
        <v>1</v>
      </c>
      <c r="Q13" s="2" t="s">
        <v>56</v>
      </c>
      <c r="R13" s="2" t="s">
        <v>109</v>
      </c>
      <c r="S13" s="2" t="s">
        <v>110</v>
      </c>
      <c r="T13" s="3">
        <v>44938</v>
      </c>
      <c r="U13" s="3">
        <v>44938</v>
      </c>
      <c r="V13" s="2" t="s">
        <v>108</v>
      </c>
    </row>
    <row r="14" spans="2:22" ht="30" x14ac:dyDescent="0.25">
      <c r="B14" s="2">
        <v>2022</v>
      </c>
      <c r="C14" s="3">
        <v>44835</v>
      </c>
      <c r="D14" s="3">
        <v>44926</v>
      </c>
      <c r="E14" s="2" t="s">
        <v>109</v>
      </c>
      <c r="F14" s="4" t="s">
        <v>58</v>
      </c>
      <c r="G14" s="5" t="s">
        <v>65</v>
      </c>
      <c r="H14" s="2" t="s">
        <v>77</v>
      </c>
      <c r="I14" s="5" t="s">
        <v>80</v>
      </c>
      <c r="J14" s="5" t="s">
        <v>94</v>
      </c>
      <c r="K14" s="2" t="s">
        <v>106</v>
      </c>
      <c r="L14" s="2" t="s">
        <v>107</v>
      </c>
      <c r="M14" s="2">
        <v>10</v>
      </c>
      <c r="N14" s="2">
        <v>10</v>
      </c>
      <c r="O14" s="2"/>
      <c r="P14" s="6">
        <f>(1+1+1+1+2+3+0+0+0+1+0+0)/10</f>
        <v>1</v>
      </c>
      <c r="Q14" s="2" t="s">
        <v>56</v>
      </c>
      <c r="R14" s="2" t="s">
        <v>109</v>
      </c>
      <c r="S14" s="2" t="s">
        <v>110</v>
      </c>
      <c r="T14" s="3">
        <v>44938</v>
      </c>
      <c r="U14" s="3">
        <v>44938</v>
      </c>
      <c r="V14" s="2" t="s">
        <v>108</v>
      </c>
    </row>
    <row r="15" spans="2:22" ht="30" x14ac:dyDescent="0.25">
      <c r="B15" s="2">
        <v>2022</v>
      </c>
      <c r="C15" s="3">
        <v>44835</v>
      </c>
      <c r="D15" s="3">
        <v>44926</v>
      </c>
      <c r="E15" s="2" t="s">
        <v>109</v>
      </c>
      <c r="F15" s="4" t="s">
        <v>58</v>
      </c>
      <c r="G15" s="5" t="s">
        <v>66</v>
      </c>
      <c r="H15" s="2" t="s">
        <v>77</v>
      </c>
      <c r="I15" s="5" t="s">
        <v>81</v>
      </c>
      <c r="J15" s="5" t="s">
        <v>95</v>
      </c>
      <c r="K15" s="2" t="s">
        <v>106</v>
      </c>
      <c r="L15" s="2" t="s">
        <v>107</v>
      </c>
      <c r="M15" s="2">
        <v>6</v>
      </c>
      <c r="N15" s="2">
        <v>6</v>
      </c>
      <c r="O15" s="2"/>
      <c r="P15" s="6">
        <f>(1+0+1+0+0+2+0+1+0+1+0+0)/6</f>
        <v>1</v>
      </c>
      <c r="Q15" s="2" t="s">
        <v>56</v>
      </c>
      <c r="R15" s="2" t="s">
        <v>109</v>
      </c>
      <c r="S15" s="2" t="s">
        <v>110</v>
      </c>
      <c r="T15" s="3">
        <v>44938</v>
      </c>
      <c r="U15" s="3">
        <v>44938</v>
      </c>
      <c r="V15" s="2" t="s">
        <v>108</v>
      </c>
    </row>
    <row r="16" spans="2:22" ht="45" x14ac:dyDescent="0.25">
      <c r="B16" s="2">
        <v>2022</v>
      </c>
      <c r="C16" s="3">
        <v>44835</v>
      </c>
      <c r="D16" s="3">
        <v>44926</v>
      </c>
      <c r="E16" s="2" t="s">
        <v>109</v>
      </c>
      <c r="F16" s="4" t="s">
        <v>58</v>
      </c>
      <c r="G16" s="5" t="s">
        <v>67</v>
      </c>
      <c r="H16" s="2" t="s">
        <v>77</v>
      </c>
      <c r="I16" s="5" t="s">
        <v>82</v>
      </c>
      <c r="J16" s="5" t="s">
        <v>96</v>
      </c>
      <c r="K16" s="2" t="s">
        <v>106</v>
      </c>
      <c r="L16" s="2" t="s">
        <v>107</v>
      </c>
      <c r="M16" s="2">
        <v>60</v>
      </c>
      <c r="N16" s="2">
        <v>60</v>
      </c>
      <c r="O16" s="2"/>
      <c r="P16" s="6">
        <f>(10+2+12+10+8+2+4+3+6+2+1+0)/60</f>
        <v>1</v>
      </c>
      <c r="Q16" s="2" t="s">
        <v>56</v>
      </c>
      <c r="R16" s="2" t="s">
        <v>109</v>
      </c>
      <c r="S16" s="2" t="s">
        <v>110</v>
      </c>
      <c r="T16" s="3">
        <v>44938</v>
      </c>
      <c r="U16" s="3">
        <v>44938</v>
      </c>
      <c r="V16" s="2" t="s">
        <v>108</v>
      </c>
    </row>
    <row r="17" spans="2:22" ht="45" x14ac:dyDescent="0.25">
      <c r="B17" s="2">
        <v>2022</v>
      </c>
      <c r="C17" s="3">
        <v>44835</v>
      </c>
      <c r="D17" s="3">
        <v>44926</v>
      </c>
      <c r="E17" s="2" t="s">
        <v>109</v>
      </c>
      <c r="F17" s="4" t="s">
        <v>58</v>
      </c>
      <c r="G17" s="5" t="s">
        <v>68</v>
      </c>
      <c r="H17" s="2" t="s">
        <v>77</v>
      </c>
      <c r="I17" s="5" t="s">
        <v>83</v>
      </c>
      <c r="J17" s="5" t="s">
        <v>97</v>
      </c>
      <c r="K17" s="2" t="s">
        <v>106</v>
      </c>
      <c r="L17" s="2" t="s">
        <v>107</v>
      </c>
      <c r="M17" s="2">
        <v>20</v>
      </c>
      <c r="N17" s="2">
        <v>20</v>
      </c>
      <c r="O17" s="2"/>
      <c r="P17" s="6">
        <f>(1+2+1+4+3+2+1+3+1+1+1+0)/20</f>
        <v>1</v>
      </c>
      <c r="Q17" s="2" t="s">
        <v>56</v>
      </c>
      <c r="R17" s="2" t="s">
        <v>109</v>
      </c>
      <c r="S17" s="2" t="s">
        <v>110</v>
      </c>
      <c r="T17" s="3">
        <v>44938</v>
      </c>
      <c r="U17" s="3">
        <v>44938</v>
      </c>
      <c r="V17" s="2" t="s">
        <v>108</v>
      </c>
    </row>
    <row r="18" spans="2:22" ht="30" x14ac:dyDescent="0.25">
      <c r="B18" s="2">
        <v>2022</v>
      </c>
      <c r="C18" s="3">
        <v>44835</v>
      </c>
      <c r="D18" s="3">
        <v>44926</v>
      </c>
      <c r="E18" s="2" t="s">
        <v>109</v>
      </c>
      <c r="F18" s="4" t="s">
        <v>58</v>
      </c>
      <c r="G18" s="5" t="s">
        <v>69</v>
      </c>
      <c r="H18" s="2" t="s">
        <v>77</v>
      </c>
      <c r="I18" s="5" t="s">
        <v>84</v>
      </c>
      <c r="J18" s="5" t="s">
        <v>98</v>
      </c>
      <c r="K18" s="2" t="s">
        <v>106</v>
      </c>
      <c r="L18" s="2" t="s">
        <v>107</v>
      </c>
      <c r="M18" s="2">
        <v>12</v>
      </c>
      <c r="N18" s="2">
        <v>12</v>
      </c>
      <c r="O18" s="2"/>
      <c r="P18" s="6">
        <f>(1+1+1+2+1+1+1+1+1+2+0+0)/12</f>
        <v>1</v>
      </c>
      <c r="Q18" s="2" t="s">
        <v>56</v>
      </c>
      <c r="R18" s="2" t="s">
        <v>109</v>
      </c>
      <c r="S18" s="2" t="s">
        <v>110</v>
      </c>
      <c r="T18" s="3">
        <v>44938</v>
      </c>
      <c r="U18" s="3">
        <v>44938</v>
      </c>
      <c r="V18" s="2" t="s">
        <v>108</v>
      </c>
    </row>
    <row r="19" spans="2:22" ht="30" x14ac:dyDescent="0.25">
      <c r="B19" s="2">
        <v>2022</v>
      </c>
      <c r="C19" s="3">
        <v>44835</v>
      </c>
      <c r="D19" s="3">
        <v>44926</v>
      </c>
      <c r="E19" s="2" t="s">
        <v>109</v>
      </c>
      <c r="F19" s="4" t="s">
        <v>59</v>
      </c>
      <c r="G19" s="5" t="s">
        <v>70</v>
      </c>
      <c r="H19" s="2" t="s">
        <v>77</v>
      </c>
      <c r="I19" s="5" t="s">
        <v>85</v>
      </c>
      <c r="J19" s="5" t="s">
        <v>99</v>
      </c>
      <c r="K19" s="2" t="s">
        <v>106</v>
      </c>
      <c r="L19" s="2" t="s">
        <v>107</v>
      </c>
      <c r="M19" s="2">
        <v>12</v>
      </c>
      <c r="N19" s="2">
        <v>12</v>
      </c>
      <c r="O19" s="2"/>
      <c r="P19" s="6">
        <f>(1+1+1+1+1+1+1+1+1+2+1)/12</f>
        <v>1</v>
      </c>
      <c r="Q19" s="2" t="s">
        <v>56</v>
      </c>
      <c r="R19" s="2" t="s">
        <v>109</v>
      </c>
      <c r="S19" s="2" t="s">
        <v>110</v>
      </c>
      <c r="T19" s="3">
        <v>44938</v>
      </c>
      <c r="U19" s="3">
        <v>44938</v>
      </c>
      <c r="V19" s="2" t="s">
        <v>108</v>
      </c>
    </row>
    <row r="20" spans="2:22" ht="30" x14ac:dyDescent="0.25">
      <c r="B20" s="2">
        <v>2022</v>
      </c>
      <c r="C20" s="3">
        <v>44835</v>
      </c>
      <c r="D20" s="3">
        <v>44926</v>
      </c>
      <c r="E20" s="2" t="s">
        <v>109</v>
      </c>
      <c r="F20" s="4" t="s">
        <v>60</v>
      </c>
      <c r="G20" s="5" t="s">
        <v>71</v>
      </c>
      <c r="H20" s="2" t="s">
        <v>77</v>
      </c>
      <c r="I20" s="5" t="s">
        <v>86</v>
      </c>
      <c r="J20" s="5" t="s">
        <v>100</v>
      </c>
      <c r="K20" s="2" t="s">
        <v>106</v>
      </c>
      <c r="L20" s="2" t="s">
        <v>107</v>
      </c>
      <c r="M20" s="2">
        <v>432</v>
      </c>
      <c r="N20" s="2">
        <v>432</v>
      </c>
      <c r="O20" s="2"/>
      <c r="P20" s="6">
        <f>(24+30+21+52+56+59+41+41+41+29+29+9)/432</f>
        <v>1</v>
      </c>
      <c r="Q20" s="2" t="s">
        <v>56</v>
      </c>
      <c r="R20" s="2" t="s">
        <v>109</v>
      </c>
      <c r="S20" s="2" t="s">
        <v>110</v>
      </c>
      <c r="T20" s="3">
        <v>44938</v>
      </c>
      <c r="U20" s="3">
        <v>44938</v>
      </c>
      <c r="V20" s="2" t="s">
        <v>108</v>
      </c>
    </row>
    <row r="21" spans="2:22" ht="45" x14ac:dyDescent="0.25">
      <c r="B21" s="2">
        <v>2022</v>
      </c>
      <c r="C21" s="3">
        <v>44835</v>
      </c>
      <c r="D21" s="3">
        <v>44926</v>
      </c>
      <c r="E21" s="2" t="s">
        <v>109</v>
      </c>
      <c r="F21" s="4" t="s">
        <v>60</v>
      </c>
      <c r="G21" s="5" t="s">
        <v>72</v>
      </c>
      <c r="H21" s="2" t="s">
        <v>77</v>
      </c>
      <c r="I21" s="5" t="s">
        <v>87</v>
      </c>
      <c r="J21" s="5" t="s">
        <v>101</v>
      </c>
      <c r="K21" s="2" t="s">
        <v>106</v>
      </c>
      <c r="L21" s="2" t="s">
        <v>107</v>
      </c>
      <c r="M21" s="2">
        <v>24</v>
      </c>
      <c r="N21" s="2">
        <v>24</v>
      </c>
      <c r="O21" s="2"/>
      <c r="P21" s="6">
        <f>(2+2+2+6+2+5+1+1+0+2+1+0)/24</f>
        <v>1</v>
      </c>
      <c r="Q21" s="2" t="s">
        <v>56</v>
      </c>
      <c r="R21" s="2" t="s">
        <v>109</v>
      </c>
      <c r="S21" s="2" t="s">
        <v>110</v>
      </c>
      <c r="T21" s="3">
        <v>44938</v>
      </c>
      <c r="U21" s="3">
        <v>44938</v>
      </c>
      <c r="V21" s="2" t="s">
        <v>108</v>
      </c>
    </row>
    <row r="22" spans="2:22" ht="45" x14ac:dyDescent="0.25">
      <c r="B22" s="2">
        <v>2022</v>
      </c>
      <c r="C22" s="3">
        <v>44835</v>
      </c>
      <c r="D22" s="3">
        <v>44926</v>
      </c>
      <c r="E22" s="2" t="s">
        <v>109</v>
      </c>
      <c r="F22" s="4" t="s">
        <v>60</v>
      </c>
      <c r="G22" s="5" t="s">
        <v>73</v>
      </c>
      <c r="H22" s="2" t="s">
        <v>77</v>
      </c>
      <c r="I22" s="5" t="s">
        <v>88</v>
      </c>
      <c r="J22" s="5" t="s">
        <v>102</v>
      </c>
      <c r="K22" s="2" t="s">
        <v>106</v>
      </c>
      <c r="L22" s="2" t="s">
        <v>107</v>
      </c>
      <c r="M22" s="2">
        <v>4</v>
      </c>
      <c r="N22" s="2">
        <v>4</v>
      </c>
      <c r="O22" s="2"/>
      <c r="P22" s="6">
        <f>(0+1+0+1+1+0+0+0+0+1+0+0)/4</f>
        <v>1</v>
      </c>
      <c r="Q22" s="2" t="s">
        <v>56</v>
      </c>
      <c r="R22" s="2" t="s">
        <v>109</v>
      </c>
      <c r="S22" s="2" t="s">
        <v>110</v>
      </c>
      <c r="T22" s="3">
        <v>44938</v>
      </c>
      <c r="U22" s="3">
        <v>44938</v>
      </c>
      <c r="V22" s="2" t="s">
        <v>108</v>
      </c>
    </row>
    <row r="23" spans="2:22" ht="60" x14ac:dyDescent="0.25">
      <c r="B23" s="2">
        <v>2022</v>
      </c>
      <c r="C23" s="3">
        <v>44835</v>
      </c>
      <c r="D23" s="3">
        <v>44926</v>
      </c>
      <c r="E23" s="2" t="s">
        <v>109</v>
      </c>
      <c r="F23" s="4" t="s">
        <v>60</v>
      </c>
      <c r="G23" s="5" t="s">
        <v>74</v>
      </c>
      <c r="H23" s="2" t="s">
        <v>77</v>
      </c>
      <c r="I23" s="5" t="s">
        <v>89</v>
      </c>
      <c r="J23" s="5" t="s">
        <v>103</v>
      </c>
      <c r="K23" s="2" t="s">
        <v>106</v>
      </c>
      <c r="L23" s="2" t="s">
        <v>107</v>
      </c>
      <c r="M23" s="2">
        <v>12</v>
      </c>
      <c r="N23" s="2">
        <v>12</v>
      </c>
      <c r="O23" s="2"/>
      <c r="P23" s="6">
        <f>(1+1+1+2+0+1+1+1+1+1+2+0)/12</f>
        <v>1</v>
      </c>
      <c r="Q23" s="2" t="s">
        <v>56</v>
      </c>
      <c r="R23" s="2" t="s">
        <v>109</v>
      </c>
      <c r="S23" s="2" t="s">
        <v>110</v>
      </c>
      <c r="T23" s="3">
        <v>44938</v>
      </c>
      <c r="U23" s="3">
        <v>44938</v>
      </c>
      <c r="V23" s="2" t="s">
        <v>108</v>
      </c>
    </row>
    <row r="24" spans="2:22" ht="60" x14ac:dyDescent="0.25">
      <c r="B24" s="2">
        <v>2022</v>
      </c>
      <c r="C24" s="3">
        <v>44835</v>
      </c>
      <c r="D24" s="3">
        <v>44926</v>
      </c>
      <c r="E24" s="2" t="s">
        <v>109</v>
      </c>
      <c r="F24" s="4" t="s">
        <v>61</v>
      </c>
      <c r="G24" s="5" t="s">
        <v>75</v>
      </c>
      <c r="H24" s="2" t="s">
        <v>77</v>
      </c>
      <c r="I24" s="5" t="s">
        <v>90</v>
      </c>
      <c r="J24" s="5" t="s">
        <v>104</v>
      </c>
      <c r="K24" s="2" t="s">
        <v>106</v>
      </c>
      <c r="L24" s="2" t="s">
        <v>107</v>
      </c>
      <c r="M24" s="2">
        <v>4</v>
      </c>
      <c r="N24" s="2">
        <v>4</v>
      </c>
      <c r="O24" s="2"/>
      <c r="P24" s="6">
        <f>(0+0+1+1+0+0+1+0+0+1+0+0)/4</f>
        <v>1</v>
      </c>
      <c r="Q24" s="2" t="s">
        <v>56</v>
      </c>
      <c r="R24" s="2" t="s">
        <v>109</v>
      </c>
      <c r="S24" s="2" t="s">
        <v>110</v>
      </c>
      <c r="T24" s="3">
        <v>44938</v>
      </c>
      <c r="U24" s="3">
        <v>44938</v>
      </c>
      <c r="V24" s="2" t="s">
        <v>108</v>
      </c>
    </row>
    <row r="25" spans="2:22" ht="30" x14ac:dyDescent="0.25">
      <c r="B25" s="2">
        <v>2022</v>
      </c>
      <c r="C25" s="3">
        <v>44835</v>
      </c>
      <c r="D25" s="3">
        <v>44926</v>
      </c>
      <c r="E25" s="2" t="s">
        <v>109</v>
      </c>
      <c r="F25" s="4" t="s">
        <v>62</v>
      </c>
      <c r="G25" s="5" t="s">
        <v>76</v>
      </c>
      <c r="H25" s="2" t="s">
        <v>77</v>
      </c>
      <c r="I25" s="5" t="s">
        <v>91</v>
      </c>
      <c r="J25" s="5" t="s">
        <v>105</v>
      </c>
      <c r="K25" s="2" t="s">
        <v>106</v>
      </c>
      <c r="L25" s="2" t="s">
        <v>107</v>
      </c>
      <c r="M25" s="2">
        <v>4</v>
      </c>
      <c r="N25" s="2">
        <v>4</v>
      </c>
      <c r="O25" s="2"/>
      <c r="P25" s="6">
        <f>(0+0+1+0+0+1+1+0+0+0+1+0)/4</f>
        <v>1</v>
      </c>
      <c r="Q25" s="2" t="s">
        <v>56</v>
      </c>
      <c r="R25" s="2" t="s">
        <v>109</v>
      </c>
      <c r="S25" s="2" t="s">
        <v>110</v>
      </c>
      <c r="T25" s="3">
        <v>44938</v>
      </c>
      <c r="U25" s="3">
        <v>44938</v>
      </c>
      <c r="V25" s="2" t="s">
        <v>108</v>
      </c>
    </row>
  </sheetData>
  <mergeCells count="3">
    <mergeCell ref="B10:V10"/>
    <mergeCell ref="D5:F5"/>
    <mergeCell ref="D6:F6"/>
  </mergeCells>
  <dataValidations count="1">
    <dataValidation type="list" allowBlank="1" showErrorMessage="1" sqref="Q12:Q172">
      <formula1>Hidden_115</formula1>
    </dataValidation>
  </dataValidations>
  <pageMargins left="0.7" right="0.7" top="0.75" bottom="0.75" header="0.3" footer="0.3"/>
  <pageSetup orientation="portrait" horizontalDpi="1200" verticalDpi="1200" r:id="rId1"/>
  <webPublishItems count="1">
    <webPublishItem id="939" divId="2022-4_939" sourceType="printArea" destinationFile="C:\Users\armando\Desktop\A\Zempoala\transparencia-69\06_indicadores_de_obj_y_result\EDUCACION\2022-4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'Reporte de Formatos'!Área_de_impresión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armando</cp:lastModifiedBy>
  <dcterms:created xsi:type="dcterms:W3CDTF">2022-08-02T19:54:27Z</dcterms:created>
  <dcterms:modified xsi:type="dcterms:W3CDTF">2023-02-20T05:30:12Z</dcterms:modified>
</cp:coreProperties>
</file>