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ECOLOGIA\"/>
    </mc:Choice>
  </mc:AlternateContent>
  <bookViews>
    <workbookView xWindow="3120" yWindow="3120" windowWidth="23115" windowHeight="68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Formatos'!$A$2:$V$28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T13" i="1" l="1"/>
  <c r="T14" i="1" s="1"/>
  <c r="T15" i="1" s="1"/>
  <c r="T16" i="1" s="1"/>
  <c r="T17" i="1" s="1"/>
  <c r="T18" i="1" s="1"/>
  <c r="T19" i="1" s="1"/>
  <c r="T20" i="1" s="1"/>
  <c r="D13" i="1" l="1"/>
  <c r="D14" i="1" s="1"/>
  <c r="D15" i="1" s="1"/>
  <c r="D16" i="1" s="1"/>
  <c r="D17" i="1" s="1"/>
  <c r="D18" i="1" s="1"/>
  <c r="D19" i="1" s="1"/>
  <c r="D20" i="1" s="1"/>
  <c r="C13" i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<sst xmlns="http://schemas.openxmlformats.org/spreadsheetml/2006/main" count="178" uniqueCount="97">
  <si>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</si>
  <si>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</si>
  <si>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</si>
  <si>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</si>
  <si>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</si>
  <si>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</si>
  <si>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</si>
  <si>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</si>
  <si>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</si>
  <si>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</si>
  <si>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</si>
  <si>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</si>
  <si>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</si>
  <si>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</si>
  <si>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</si>
  <si>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</si>
  <si>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</si>
  <si>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</si>
  <si>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</si>
  <si>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</si>
  <si>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</si>
  <si>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</si>
  <si>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</si>
  <si>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</si>
  <si>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</si>
  <si>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</si>
  <si>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</si>
  <si>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</si>
  <si>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</si>
  <si>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</si>
  <si>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</si>
  <si>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</si>
  <si>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</si>
  <si>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</si>
  <si>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</si>
  <si>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</si>
  <si>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</si>
  <si>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</si>
  <si>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</si>
  <si>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</si>
  <si>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</si>
  <si>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</si>
  <si>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</si>
  <si>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</si>
  <si>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</si>
  <si>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</si>
  <si>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</si>
  <si>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</si>
  <si>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</si>
  <si>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</si>
  <si>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</si>
  <si>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</si>
  <si>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</si>
  <si>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</si>
  <si>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</si>
  <si>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</si>
  <si>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</si>
  <si>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</si>
  <si>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</si>
  <si>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</si>
  <si>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</si>
  <si>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</si>
  <si>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Eficacia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</si>
  <si>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</si>
  <si>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</si>
  <si>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</si>
  <si>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</si>
  <si>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</si>
  <si>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>Mide el numero de campañas de educacion ambiental</t>
  </si>
  <si>
    <t xml:space="preserve">Mide el numero de las acciones de limpieza en caminos trancitados </t>
  </si>
  <si>
    <t>Mide el numero de avisos por faltas ambientales</t>
  </si>
  <si>
    <t>Mide el numero de recorridos en zonas de riesgo</t>
  </si>
  <si>
    <t>Trimestral</t>
  </si>
  <si>
    <t>Mensual</t>
  </si>
  <si>
    <t xml:space="preserve">Trimestral </t>
  </si>
  <si>
    <t>% de reforestación con diferentes tipos de árboles</t>
  </si>
  <si>
    <t>% de recorridos de inspecciones de tala y derribe de acuerdo a las recomendaciones</t>
  </si>
  <si>
    <t>% procesos de separación de basura en casas, comercios y escuelas.</t>
  </si>
  <si>
    <t>% de recolección de residuos sólidos urbanos en el municipio todos los días</t>
  </si>
  <si>
    <t>% de campaña de participación de las familias en el barrido de banquetas frente a sus casas y la conservación de la limpieza en áreas verdes</t>
  </si>
  <si>
    <t>% de reforestación de parques escuelas y lugares públicos, así como áreas verdes</t>
  </si>
  <si>
    <t xml:space="preserve">% de campaña de recolección de electrodomésticos y baterías de uso </t>
  </si>
  <si>
    <t>% de recorridos para identificar zonas de riesgo a deslaves, inundación, etc.</t>
  </si>
  <si>
    <t>% de visitas a pozos de agua dulce para salvaguardar nuestros recursos naturales</t>
  </si>
  <si>
    <t>% de reforestación con diferentes tipos de árboles / % de reforestación con diferentes tipos de árboles * 100</t>
  </si>
  <si>
    <t>% de recorridosde inspecciones de tala y derribe de acuerdo a las recomendaciones*100</t>
  </si>
  <si>
    <t xml:space="preserve"> % de Acciones de limpieza realizadas en caminos con alto índice transición realizadas / acciones de limpieza realizadas en caminos con alto índice transición programadas*100</t>
  </si>
  <si>
    <t>% de toneladas de recolección de residuos solidos  urbanos realizadas/De toneladas de recolección de residuos solidos  urbanos programadas *100</t>
  </si>
  <si>
    <t>% de campañas de educación ambiental realizadas/campañas de educación ambiental programadas*100</t>
  </si>
  <si>
    <t xml:space="preserve"> % de aciones que ayuden a la conservación de las áreas verdes realizadas/acciones que ayuden a la conservación de las áreas verdes  programadas*100</t>
  </si>
  <si>
    <t>% de recorridos realizados para localizar zonas degradadas realizados/recorridos realizados para localizar zonas degradadas programados*100</t>
  </si>
  <si>
    <t>% de recorridos en zonas con alto índice de riesgo realizados/recorridos en zonas con alto índice de riesgo programados*100</t>
  </si>
  <si>
    <t>% de visitas a pozos de agua dulce, así como presas y bosques en el municipio realizadas/visitas a pozos de agua dulce, así como presas y bosques en el municipio programadas*100</t>
  </si>
  <si>
    <t>Programa Operativo Anual de Medio Ambiente y Desarrollo Sustentable</t>
  </si>
  <si>
    <t>Direccion de medio ambiente y desarrollo sustentable</t>
  </si>
  <si>
    <t>Durante este periodo ,no se tienen metas ajustadas en su caso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</si>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</sst>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24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28"/>
    </sheetView>
  </sheetViews>
  <sheetFormatPr baseColWidth="10" defaultColWidth="9.140625" defaultRowHeight="15" x14ac:dyDescent="0.25"/>
  <cols>
    <col min="1" max="1" width="9.140625" style="1"/>
    <col min="2" max="2" width="19" style="1" customWidth="1"/>
    <col min="3" max="4" width="22" style="1" customWidth="1"/>
    <col min="5" max="5" width="44.28515625" style="1" customWidth="1"/>
    <col min="6" max="6" width="89.5703125" style="1" customWidth="1"/>
    <col min="7" max="7" width="46.140625" style="1" customWidth="1"/>
    <col min="8" max="8" width="20" style="1" bestFit="1" customWidth="1"/>
    <col min="9" max="9" width="38" style="1" customWidth="1"/>
    <col min="10" max="10" width="56.42578125" style="1" customWidth="1"/>
    <col min="11" max="17" width="21.7109375" style="1" customWidth="1"/>
    <col min="18" max="18" width="40.85546875" style="1" customWidth="1"/>
    <col min="19" max="19" width="43.7109375" style="1" customWidth="1"/>
    <col min="20" max="20" width="20" style="1" bestFit="1" customWidth="1"/>
    <col min="21" max="21" width="36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6" t="s">
        <v>1</v>
      </c>
      <c r="C5" s="16" t="s">
        <v>2</v>
      </c>
      <c r="D5" s="14" t="s">
        <v>3</v>
      </c>
      <c r="E5" s="15"/>
      <c r="F5" s="15"/>
    </row>
    <row r="6" spans="2:21" ht="36" customHeight="1" x14ac:dyDescent="0.25">
      <c r="B6" s="12" t="s">
        <v>4</v>
      </c>
      <c r="C6" s="12" t="s">
        <v>5</v>
      </c>
      <c r="D6" s="13" t="s">
        <v>6</v>
      </c>
      <c r="E6" s="11"/>
      <c r="F6" s="11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25.5" x14ac:dyDescent="0.25"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7" t="s">
        <v>39</v>
      </c>
      <c r="H11" s="17" t="s">
        <v>40</v>
      </c>
      <c r="I11" s="17" t="s">
        <v>41</v>
      </c>
      <c r="J11" s="17" t="s">
        <v>42</v>
      </c>
      <c r="K11" s="17" t="s">
        <v>43</v>
      </c>
      <c r="L11" s="17" t="s">
        <v>44</v>
      </c>
      <c r="M11" s="17" t="s">
        <v>45</v>
      </c>
      <c r="N11" s="17" t="s">
        <v>46</v>
      </c>
      <c r="O11" s="17" t="s">
        <v>47</v>
      </c>
      <c r="P11" s="17" t="s">
        <v>48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53</v>
      </c>
    </row>
    <row r="12" spans="2:21" ht="47.25" x14ac:dyDescent="0.25">
      <c r="B12" s="2">
        <v>2024</v>
      </c>
      <c r="C12" s="3">
        <v>45383</v>
      </c>
      <c r="D12" s="3">
        <v>45473</v>
      </c>
      <c r="E12" s="2" t="s">
        <v>56</v>
      </c>
      <c r="F12" s="4" t="s">
        <v>57</v>
      </c>
      <c r="G12" s="5" t="s">
        <v>75</v>
      </c>
      <c r="H12" s="2" t="s">
        <v>62</v>
      </c>
      <c r="I12" s="2" t="s">
        <v>63</v>
      </c>
      <c r="J12" s="2" t="s">
        <v>84</v>
      </c>
      <c r="K12" s="2" t="s">
        <v>96</v>
      </c>
      <c r="L12" s="2" t="s">
        <v>74</v>
      </c>
      <c r="M12" s="6">
        <v>1300</v>
      </c>
      <c r="N12" s="6">
        <v>1500</v>
      </c>
      <c r="O12" s="2"/>
      <c r="P12" s="7">
        <f>(350+350)/N12</f>
        <v>0.46666666666666667</v>
      </c>
      <c r="Q12" s="2" t="s">
        <v>54</v>
      </c>
      <c r="R12" s="2" t="s">
        <v>93</v>
      </c>
      <c r="S12" s="2" t="s">
        <v>94</v>
      </c>
      <c r="T12" s="3">
        <v>45478</v>
      </c>
      <c r="U12" s="2" t="s">
        <v>95</v>
      </c>
    </row>
    <row r="13" spans="2:21" ht="47.25" x14ac:dyDescent="0.25">
      <c r="B13" s="2">
        <v>2024</v>
      </c>
      <c r="C13" s="3">
        <f>C12</f>
        <v>45383</v>
      </c>
      <c r="D13" s="3">
        <f>D12</f>
        <v>45473</v>
      </c>
      <c r="E13" s="2" t="s">
        <v>56</v>
      </c>
      <c r="F13" s="4" t="s">
        <v>57</v>
      </c>
      <c r="G13" s="5" t="s">
        <v>76</v>
      </c>
      <c r="H13" s="2" t="s">
        <v>62</v>
      </c>
      <c r="I13" s="2" t="s">
        <v>64</v>
      </c>
      <c r="J13" s="8" t="s">
        <v>85</v>
      </c>
      <c r="K13" s="2" t="s">
        <v>96</v>
      </c>
      <c r="L13" s="2" t="s">
        <v>72</v>
      </c>
      <c r="M13" s="6">
        <v>20</v>
      </c>
      <c r="N13" s="9">
        <v>50</v>
      </c>
      <c r="O13" s="2"/>
      <c r="P13" s="7">
        <f>(5+5)/N13</f>
        <v>0.2</v>
      </c>
      <c r="Q13" s="2" t="s">
        <v>54</v>
      </c>
      <c r="R13" s="2" t="s">
        <v>93</v>
      </c>
      <c r="S13" s="2" t="s">
        <v>94</v>
      </c>
      <c r="T13" s="3">
        <f>T12</f>
        <v>45478</v>
      </c>
      <c r="U13" s="2" t="s">
        <v>95</v>
      </c>
    </row>
    <row r="14" spans="2:21" ht="47.25" x14ac:dyDescent="0.25">
      <c r="B14" s="2">
        <v>2024</v>
      </c>
      <c r="C14" s="3">
        <f t="shared" ref="C14:D18" si="0">C13</f>
        <v>45383</v>
      </c>
      <c r="D14" s="3">
        <f t="shared" si="0"/>
        <v>45473</v>
      </c>
      <c r="E14" s="2" t="s">
        <v>56</v>
      </c>
      <c r="F14" s="5" t="s">
        <v>58</v>
      </c>
      <c r="G14" s="5" t="s">
        <v>77</v>
      </c>
      <c r="H14" s="2" t="s">
        <v>62</v>
      </c>
      <c r="I14" s="2" t="s">
        <v>65</v>
      </c>
      <c r="J14" s="8" t="s">
        <v>86</v>
      </c>
      <c r="K14" s="2" t="s">
        <v>96</v>
      </c>
      <c r="L14" s="2" t="s">
        <v>72</v>
      </c>
      <c r="M14" s="6">
        <v>10</v>
      </c>
      <c r="N14" s="6">
        <v>20</v>
      </c>
      <c r="O14" s="2"/>
      <c r="P14" s="7">
        <f>(5+5)/N14</f>
        <v>0.5</v>
      </c>
      <c r="Q14" s="2" t="s">
        <v>54</v>
      </c>
      <c r="R14" s="2" t="s">
        <v>93</v>
      </c>
      <c r="S14" s="2" t="s">
        <v>94</v>
      </c>
      <c r="T14" s="3">
        <f t="shared" ref="T14:T20" si="1">T13</f>
        <v>45478</v>
      </c>
      <c r="U14" s="2" t="s">
        <v>95</v>
      </c>
    </row>
    <row r="15" spans="2:21" ht="47.25" x14ac:dyDescent="0.25">
      <c r="B15" s="2">
        <v>2024</v>
      </c>
      <c r="C15" s="3">
        <f t="shared" si="0"/>
        <v>45383</v>
      </c>
      <c r="D15" s="3">
        <f t="shared" si="0"/>
        <v>45473</v>
      </c>
      <c r="E15" s="2" t="s">
        <v>56</v>
      </c>
      <c r="F15" s="5" t="s">
        <v>58</v>
      </c>
      <c r="G15" s="5" t="s">
        <v>78</v>
      </c>
      <c r="H15" s="2" t="s">
        <v>62</v>
      </c>
      <c r="I15" s="2" t="s">
        <v>66</v>
      </c>
      <c r="J15" s="8" t="s">
        <v>87</v>
      </c>
      <c r="K15" s="2" t="s">
        <v>96</v>
      </c>
      <c r="L15" s="2" t="s">
        <v>73</v>
      </c>
      <c r="M15" s="6">
        <v>5000</v>
      </c>
      <c r="N15" s="6">
        <v>6000</v>
      </c>
      <c r="O15" s="2"/>
      <c r="P15" s="7">
        <f>(600+600)/N15</f>
        <v>0.2</v>
      </c>
      <c r="Q15" s="2" t="s">
        <v>54</v>
      </c>
      <c r="R15" s="2" t="s">
        <v>93</v>
      </c>
      <c r="S15" s="2" t="s">
        <v>94</v>
      </c>
      <c r="T15" s="3">
        <f t="shared" si="1"/>
        <v>45478</v>
      </c>
      <c r="U15" s="2" t="s">
        <v>95</v>
      </c>
    </row>
    <row r="16" spans="2:21" ht="47.25" x14ac:dyDescent="0.25">
      <c r="B16" s="2">
        <v>2024</v>
      </c>
      <c r="C16" s="3">
        <f t="shared" si="0"/>
        <v>45383</v>
      </c>
      <c r="D16" s="3">
        <f t="shared" si="0"/>
        <v>45473</v>
      </c>
      <c r="E16" s="2" t="s">
        <v>56</v>
      </c>
      <c r="F16" s="5" t="s">
        <v>58</v>
      </c>
      <c r="G16" s="10" t="s">
        <v>79</v>
      </c>
      <c r="H16" s="2" t="s">
        <v>62</v>
      </c>
      <c r="I16" s="2" t="s">
        <v>67</v>
      </c>
      <c r="J16" s="8" t="s">
        <v>88</v>
      </c>
      <c r="K16" s="2" t="s">
        <v>96</v>
      </c>
      <c r="L16" s="2" t="s">
        <v>74</v>
      </c>
      <c r="M16" s="6">
        <v>1</v>
      </c>
      <c r="N16" s="6">
        <v>10</v>
      </c>
      <c r="O16" s="2"/>
      <c r="P16" s="7">
        <f>(2+2)/N16</f>
        <v>0.4</v>
      </c>
      <c r="Q16" s="2" t="s">
        <v>54</v>
      </c>
      <c r="R16" s="2" t="s">
        <v>93</v>
      </c>
      <c r="S16" s="2" t="s">
        <v>94</v>
      </c>
      <c r="T16" s="3">
        <f t="shared" si="1"/>
        <v>45478</v>
      </c>
      <c r="U16" s="2" t="s">
        <v>95</v>
      </c>
    </row>
    <row r="17" spans="2:21" ht="45" x14ac:dyDescent="0.25">
      <c r="B17" s="2">
        <v>2024</v>
      </c>
      <c r="C17" s="3">
        <f t="shared" si="0"/>
        <v>45383</v>
      </c>
      <c r="D17" s="3">
        <f t="shared" si="0"/>
        <v>45473</v>
      </c>
      <c r="E17" s="2" t="s">
        <v>56</v>
      </c>
      <c r="F17" s="2" t="s">
        <v>59</v>
      </c>
      <c r="G17" s="5" t="s">
        <v>80</v>
      </c>
      <c r="H17" s="2" t="s">
        <v>62</v>
      </c>
      <c r="I17" s="2" t="s">
        <v>68</v>
      </c>
      <c r="J17" s="8" t="s">
        <v>89</v>
      </c>
      <c r="K17" s="2" t="s">
        <v>96</v>
      </c>
      <c r="L17" s="2" t="s">
        <v>74</v>
      </c>
      <c r="M17" s="6">
        <v>500</v>
      </c>
      <c r="N17" s="6">
        <v>800</v>
      </c>
      <c r="O17" s="2"/>
      <c r="P17" s="7">
        <f>(100+50)/N17</f>
        <v>0.1875</v>
      </c>
      <c r="Q17" s="2" t="s">
        <v>54</v>
      </c>
      <c r="R17" s="2" t="s">
        <v>93</v>
      </c>
      <c r="S17" s="2" t="s">
        <v>94</v>
      </c>
      <c r="T17" s="3">
        <f t="shared" si="1"/>
        <v>45478</v>
      </c>
      <c r="U17" s="2" t="s">
        <v>95</v>
      </c>
    </row>
    <row r="18" spans="2:21" ht="45" x14ac:dyDescent="0.25">
      <c r="B18" s="2">
        <v>2024</v>
      </c>
      <c r="C18" s="3">
        <f t="shared" si="0"/>
        <v>45383</v>
      </c>
      <c r="D18" s="3">
        <f t="shared" si="0"/>
        <v>45473</v>
      </c>
      <c r="E18" s="2" t="s">
        <v>56</v>
      </c>
      <c r="F18" s="2" t="s">
        <v>59</v>
      </c>
      <c r="G18" s="5" t="s">
        <v>81</v>
      </c>
      <c r="H18" s="2" t="s">
        <v>62</v>
      </c>
      <c r="I18" s="2" t="s">
        <v>69</v>
      </c>
      <c r="J18" s="8" t="s">
        <v>90</v>
      </c>
      <c r="K18" s="2" t="s">
        <v>96</v>
      </c>
      <c r="L18" s="2" t="s">
        <v>72</v>
      </c>
      <c r="M18" s="6">
        <v>1</v>
      </c>
      <c r="N18" s="6">
        <v>5</v>
      </c>
      <c r="O18" s="2"/>
      <c r="P18" s="7">
        <f>(1+1)/N18</f>
        <v>0.4</v>
      </c>
      <c r="Q18" s="2" t="s">
        <v>54</v>
      </c>
      <c r="R18" s="2" t="s">
        <v>93</v>
      </c>
      <c r="S18" s="2" t="s">
        <v>94</v>
      </c>
      <c r="T18" s="3">
        <f t="shared" si="1"/>
        <v>45478</v>
      </c>
      <c r="U18" s="2" t="s">
        <v>95</v>
      </c>
    </row>
    <row r="19" spans="2:21" ht="45" x14ac:dyDescent="0.25">
      <c r="B19" s="2">
        <v>2024</v>
      </c>
      <c r="C19" s="3">
        <f t="shared" ref="C19:D19" si="2">C18</f>
        <v>45383</v>
      </c>
      <c r="D19" s="3">
        <f t="shared" si="2"/>
        <v>45473</v>
      </c>
      <c r="E19" s="2" t="s">
        <v>56</v>
      </c>
      <c r="F19" s="2" t="s">
        <v>60</v>
      </c>
      <c r="G19" s="5" t="s">
        <v>82</v>
      </c>
      <c r="H19" s="2" t="s">
        <v>62</v>
      </c>
      <c r="I19" s="2" t="s">
        <v>70</v>
      </c>
      <c r="J19" s="8" t="s">
        <v>91</v>
      </c>
      <c r="K19" s="2" t="s">
        <v>96</v>
      </c>
      <c r="L19" s="2" t="s">
        <v>72</v>
      </c>
      <c r="M19" s="6">
        <v>5</v>
      </c>
      <c r="N19" s="6">
        <v>20</v>
      </c>
      <c r="O19" s="2"/>
      <c r="P19" s="7">
        <f>(5+5)/N20</f>
        <v>0.5</v>
      </c>
      <c r="Q19" s="2" t="s">
        <v>54</v>
      </c>
      <c r="R19" s="2" t="s">
        <v>93</v>
      </c>
      <c r="S19" s="2" t="s">
        <v>94</v>
      </c>
      <c r="T19" s="3">
        <f t="shared" si="1"/>
        <v>45478</v>
      </c>
      <c r="U19" s="2" t="s">
        <v>95</v>
      </c>
    </row>
    <row r="20" spans="2:21" ht="45" x14ac:dyDescent="0.25">
      <c r="B20" s="2">
        <v>2024</v>
      </c>
      <c r="C20" s="3">
        <f t="shared" ref="C20:D20" si="3">C19</f>
        <v>45383</v>
      </c>
      <c r="D20" s="3">
        <f t="shared" si="3"/>
        <v>45473</v>
      </c>
      <c r="E20" s="2" t="s">
        <v>56</v>
      </c>
      <c r="F20" s="2" t="s">
        <v>61</v>
      </c>
      <c r="G20" s="2" t="s">
        <v>83</v>
      </c>
      <c r="H20" s="2" t="s">
        <v>62</v>
      </c>
      <c r="I20" s="2" t="s">
        <v>71</v>
      </c>
      <c r="J20" s="8" t="s">
        <v>92</v>
      </c>
      <c r="K20" s="2" t="s">
        <v>96</v>
      </c>
      <c r="L20" s="2" t="s">
        <v>72</v>
      </c>
      <c r="M20" s="6">
        <v>5</v>
      </c>
      <c r="N20" s="6">
        <v>20</v>
      </c>
      <c r="O20" s="2"/>
      <c r="P20" s="7">
        <f>(5+5)/N20</f>
        <v>0.5</v>
      </c>
      <c r="Q20" s="2" t="s">
        <v>54</v>
      </c>
      <c r="R20" s="2" t="s">
        <v>93</v>
      </c>
      <c r="S20" s="2" t="s">
        <v>94</v>
      </c>
      <c r="T20" s="3">
        <f t="shared" si="1"/>
        <v>45478</v>
      </c>
      <c r="U20" s="2" t="s">
        <v>95</v>
      </c>
    </row>
  </sheetData>
  <mergeCells count="3">
    <mergeCell ref="B10:U10"/>
    <mergeCell ref="D5:F5"/>
    <mergeCell ref="D6:F6"/>
  </mergeCells>
  <dataValidations count="2">
    <dataValidation type="list" allowBlank="1" showErrorMessage="1" sqref="Q21:Q203">
      <formula1>Hidden_115</formula1>
    </dataValidation>
    <dataValidation type="list" allowBlank="1" showErrorMessage="1" sqref="Q12:Q20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964" divId="2024-2_29964" sourceType="printArea" destinationFile="E:\Zempoala\transparencia-69\06_indicadores_de_obj_y_result\ECOLOGI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2024-04-16T18:17:47Z</dcterms:created>
  <dcterms:modified xsi:type="dcterms:W3CDTF">2024-08-30T21:55:30Z</dcterms:modified>
</cp:coreProperties>
</file>