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CULTURA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_xlnm.Print_Area" localSheetId="0">'Reporte de Formatos'!$A$2:$W$27</definedName>
    <definedName name="Hidden_115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P15" i="1"/>
  <c r="P14" i="1"/>
  <c r="P12" i="1"/>
  <c r="P25" i="1"/>
  <c r="P24" i="1"/>
  <c r="P23" i="1"/>
  <c r="P22" i="1"/>
  <c r="P21" i="1"/>
  <c r="P20" i="1"/>
  <c r="P19" i="1"/>
  <c r="P17" i="1"/>
  <c r="P16" i="1"/>
</calcChain>
</file>

<file path=xl/sharedStrings.xml><?xml version="1.0" encoding="utf-8"?>
<sst xmlns="http://schemas.openxmlformats.org/spreadsheetml/2006/main" count="227" uniqueCount="104">
  <si>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</si>
  <si>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</si>
  <si>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</si>
  <si>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</si>
  <si>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</si>
  <si>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</si>
  <si>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</si>
  <si>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</si>
  <si>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</si>
  <si>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</si>
  <si>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</si>
  <si>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</si>
  <si>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</si>
  <si>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</si>
  <si>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</si>
  <si>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</si>
  <si>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</si>
  <si>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</si>
  <si>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</si>
  <si>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</si>
  <si>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</si>
  <si>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</si>
  <si>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</si>
  <si>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</si>
  <si>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</si>
  <si>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</si>
  <si>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</si>
  <si>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</si>
  <si>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</si>
  <si>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</si>
  <si>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</si>
  <si>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</si>
  <si>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</si>
  <si>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</si>
  <si>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</si>
  <si>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</si>
  <si>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</si>
  <si>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</si>
  <si>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</si>
  <si>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</si>
  <si>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</si>
  <si>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</si>
  <si>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</si>
  <si>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</si>
  <si>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</si>
  <si>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</si>
  <si>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</si>
  <si>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</si>
  <si>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</si>
  <si>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</si>
  <si>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</si>
  <si>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</si>
  <si>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</si>
  <si>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</si>
  <si>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</si>
  <si>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</si>
  <si>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Programa Operativo Anual de la Dirección de Cultura </t>
  </si>
  <si>
    <t xml:space="preserve">I.- Crear, desarrollar e implementar acciones encaminadas a la promosiónn, difusión y rescate de las actividades culturales de nuestro municipio, rescatando la identidad de este </t>
  </si>
  <si>
    <t xml:space="preserve">%  publicaciones en las diferentes redes sociales para la difucion cultural </t>
  </si>
  <si>
    <t xml:space="preserve">Eficiencia </t>
  </si>
  <si>
    <t xml:space="preserve">Mide el número de publicaciones en las diferentes redes sociales para la difucion cultural </t>
  </si>
  <si>
    <t xml:space="preserve">Porcentaje </t>
  </si>
  <si>
    <t>Trimestral</t>
  </si>
  <si>
    <t>Ascendente</t>
  </si>
  <si>
    <t xml:space="preserve">Direccion de Cultura </t>
  </si>
  <si>
    <t xml:space="preserve">No se tienen metas ajustadas que existan, por lo tanto no se llenan los campos correspondiente </t>
  </si>
  <si>
    <t xml:space="preserve">I.- Crear, desarrollar e implementar acciones encaminadas a la promoción, difusión y rescate de las actividades culturales de nuestro municipio, rescatando la identidad de este </t>
  </si>
  <si>
    <t xml:space="preserve">% de la creación de una banda de marcha para el municipio </t>
  </si>
  <si>
    <t xml:space="preserve">Mide el numero de la creación de una banda de marcha para el municipio </t>
  </si>
  <si>
    <t>Anual</t>
  </si>
  <si>
    <t xml:space="preserve">% de talleres para el uso y recreacion de los diferentes espacios en la casa de cultura </t>
  </si>
  <si>
    <t xml:space="preserve">Mide el número de talleres para el uso y recreación de los diferentes espacios en la casa de cultura </t>
  </si>
  <si>
    <t>Semestral</t>
  </si>
  <si>
    <t>II.-  Implementar actividades culturales desarrolladas en fechas conmemorables de nuestro municipio.</t>
  </si>
  <si>
    <t xml:space="preserve">% actos cívicos en las distintas comunidades de las distintas fechas conmemorables </t>
  </si>
  <si>
    <t xml:space="preserve">Mide el número actos cívicos en las distintas comunidades de las distintas fechas conmemorables </t>
  </si>
  <si>
    <t xml:space="preserve">% de la realizacion de catalogo con las distintas ferias patronales del municipio </t>
  </si>
  <si>
    <t xml:space="preserve">Mide el número de la realización de catálogo con las distintas ferias patronales del municipio </t>
  </si>
  <si>
    <t>III.- Generar convenios con las diferentes dependencias del Estado de Hidalgo y la federación obteniendo beneficios para el Municipio.</t>
  </si>
  <si>
    <t xml:space="preserve">% de aplicación de una firma de convenio con el Instituto Nacional de Antropologia e Historia, asi como con la Secretaria de Cultura del Estado de Hidalgo para la aplicación de recursos tecnicos, academicos y financieros para la restauracion del ex convento, asi como capillas y de puntos importantes que contemplan el acueducto del Padre Tembleque </t>
  </si>
  <si>
    <t xml:space="preserve">Mide el número de aplicación de una firma de convenio con el Instituto Nacional de Antropologia e Historia, así como con la Secretaria de Cultura del Estado de Hidalgo para la aplicación de recursos tecnicos, academicos y financieros para la restauración del ex convento, asi como capillas y de puntos importantes que contemplan el acueducto del Padre Tembleque </t>
  </si>
  <si>
    <t>IV.- Fortalecer el aspecto turístico cultural, religioso y aquella actividad que tenga relación con la promoción de el mismo.</t>
  </si>
  <si>
    <t xml:space="preserve">% de presentaciones artísticas de talentos con los cuales cuenta el municipio en las distintas ferias patronales con las cuales contamos </t>
  </si>
  <si>
    <t xml:space="preserve">Mide el número de presentaciones artísticas de talentos con los cuales cuenta el municipio en las distintas ferias patronales con las cuales contamos </t>
  </si>
  <si>
    <t>%  jornadas de limpieza en el acueducto, asi como en los chopos y los manantiales</t>
  </si>
  <si>
    <t>Mide el número jornadas de limpieza en el acueducto, asi como en los chopos y los manantiales</t>
  </si>
  <si>
    <t>IV.-  Implementar actividades culturales desarrolladas en fechas conmemorables de nuestro municipio.</t>
  </si>
  <si>
    <t xml:space="preserve">% la participación del municipio en distintas ferias, exposiciones a  nivel Estatal, asi como nacional con la participación de artesanos y grupos culturales </t>
  </si>
  <si>
    <t>Mide el número de participacion del municipio en distintas ferias, exposiciones a  nivel estatal, asi como nacional con la participacion de artesanos y grupos culturales</t>
  </si>
  <si>
    <t>V.- Reforzar la promoción y difusión del trabajo de las cocineras tradicionales de nuestro municipio.</t>
  </si>
  <si>
    <t xml:space="preserve">% de festivales gastronómicos con sus cocineras tradicionales, dentro del municipio demostrando los platillos y bebidas tradicionales con las cuales contamos </t>
  </si>
  <si>
    <t xml:space="preserve">Mide el número de festivales gastronómicos con sus cocineras tradicionales, dentro del municipio demostrando los platillos y bebidas tradicionales con las cuales contamos </t>
  </si>
  <si>
    <t>VI.- Desarrollar actividades culturales que sean encaminadas de la mano de los Museos Comunitarios, realizando una promoción cultural tanto turística, teniendo una captación de visitantes a dichos museos.</t>
  </si>
  <si>
    <t xml:space="preserve">% de exposición de los diversos trabajos realizados artesanalmente, asi como los gruopos de danza y talleres que se impartan en la casa de cultura </t>
  </si>
  <si>
    <t xml:space="preserve">Mide el número de exposicion de los diversos trabajos realizados artesanalmente, asi como los gruopos de danza y talleres que se impartan en la casa de cultura </t>
  </si>
  <si>
    <t xml:space="preserve">VII.- Rescatar y difundir nuestras tradiciones mediante ferias, así como eventos culturales en nuestro municipio. </t>
  </si>
  <si>
    <t xml:space="preserve">% de la preservación de los carnavales que cuentan las comunidades del municipio </t>
  </si>
  <si>
    <t xml:space="preserve">Mide el número de la preservación de los carnavales que cuentan las comunidades del municipio </t>
  </si>
  <si>
    <t xml:space="preserve">VIII.- Diseñar una herramienta que fomente la construcción de servicios de información en los archivos históricos, dirigidos a la ciudadanía como parte de la divulgación y conocimiento del patrimonio documental regional. </t>
  </si>
  <si>
    <t xml:space="preserve">% de la creación de espacios para el resguardo histórico del municipio </t>
  </si>
  <si>
    <t xml:space="preserve">Mide el número de la creación de espacios para el resguardo histórico del municipio </t>
  </si>
  <si>
    <t xml:space="preserve">% de la realizar la gestión de donación de archivo histórico que se encuentra en el ex convento </t>
  </si>
  <si>
    <t xml:space="preserve">Mide el número de la realizar la gestión de donación de archivo histórico que se encuentra en el ex convento 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</si>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</sst>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tabSelected="1" topLeftCell="A2" zoomScaleNormal="100" workbookViewId="0">
      <selection activeCell="A2" sqref="A2:W27"/>
    </sheetView>
  </sheetViews>
  <sheetFormatPr baseColWidth="10" defaultColWidth="9.140625" defaultRowHeight="15" x14ac:dyDescent="0.25"/>
  <cols>
    <col min="1" max="1" width="9.140625" style="1"/>
    <col min="2" max="4" width="21.7109375" style="1" customWidth="1"/>
    <col min="5" max="5" width="31.7109375" style="1" customWidth="1"/>
    <col min="6" max="6" width="71.28515625" style="1" customWidth="1"/>
    <col min="7" max="7" width="110.140625" style="1" customWidth="1"/>
    <col min="8" max="8" width="20" style="1" bestFit="1" customWidth="1"/>
    <col min="9" max="9" width="111.7109375" style="1" customWidth="1"/>
    <col min="10" max="15" width="21" style="1" customWidth="1"/>
    <col min="16" max="17" width="24.42578125" style="1" customWidth="1"/>
    <col min="18" max="18" width="29.42578125" style="1" customWidth="1"/>
    <col min="19" max="19" width="38.7109375" style="1" customWidth="1"/>
    <col min="20" max="21" width="20.85546875" style="1" customWidth="1"/>
    <col min="22" max="22" width="51.1406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1" t="s">
        <v>1</v>
      </c>
      <c r="C5" s="11" t="s">
        <v>2</v>
      </c>
      <c r="D5" s="6" t="s">
        <v>3</v>
      </c>
      <c r="E5" s="7"/>
      <c r="F5" s="7"/>
    </row>
    <row r="6" spans="2:22" ht="36.75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8" t="s">
        <v>34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38.25" x14ac:dyDescent="0.25">
      <c r="B11" s="10" t="s">
        <v>35</v>
      </c>
      <c r="C11" s="10" t="s">
        <v>36</v>
      </c>
      <c r="D11" s="10" t="s">
        <v>37</v>
      </c>
      <c r="E11" s="10" t="s">
        <v>38</v>
      </c>
      <c r="F11" s="10" t="s">
        <v>39</v>
      </c>
      <c r="G11" s="10" t="s">
        <v>40</v>
      </c>
      <c r="H11" s="10" t="s">
        <v>41</v>
      </c>
      <c r="I11" s="10" t="s">
        <v>42</v>
      </c>
      <c r="J11" s="10" t="s">
        <v>43</v>
      </c>
      <c r="K11" s="10" t="s">
        <v>44</v>
      </c>
      <c r="L11" s="10" t="s">
        <v>45</v>
      </c>
      <c r="M11" s="10" t="s">
        <v>46</v>
      </c>
      <c r="N11" s="10" t="s">
        <v>47</v>
      </c>
      <c r="O11" s="10" t="s">
        <v>48</v>
      </c>
      <c r="P11" s="10" t="s">
        <v>49</v>
      </c>
      <c r="Q11" s="10" t="s">
        <v>50</v>
      </c>
      <c r="R11" s="10" t="s">
        <v>51</v>
      </c>
      <c r="S11" s="10" t="s">
        <v>52</v>
      </c>
      <c r="T11" s="10" t="s">
        <v>53</v>
      </c>
      <c r="U11" s="10" t="s">
        <v>54</v>
      </c>
      <c r="V11" s="10" t="s">
        <v>55</v>
      </c>
    </row>
    <row r="12" spans="2:22" ht="45" x14ac:dyDescent="0.25">
      <c r="B12" s="2">
        <v>2022</v>
      </c>
      <c r="C12" s="3">
        <v>44743</v>
      </c>
      <c r="D12" s="4">
        <v>44834</v>
      </c>
      <c r="E12" s="2" t="s">
        <v>56</v>
      </c>
      <c r="F12" s="2" t="s">
        <v>57</v>
      </c>
      <c r="G12" s="2" t="s">
        <v>58</v>
      </c>
      <c r="H12" s="2" t="s">
        <v>59</v>
      </c>
      <c r="I12" s="2" t="s">
        <v>60</v>
      </c>
      <c r="J12" s="2"/>
      <c r="K12" s="2" t="s">
        <v>61</v>
      </c>
      <c r="L12" s="2" t="s">
        <v>62</v>
      </c>
      <c r="M12" s="2">
        <v>120</v>
      </c>
      <c r="N12" s="2">
        <v>120</v>
      </c>
      <c r="O12" s="2"/>
      <c r="P12" s="5">
        <f>(12+8+19+10+8+18+7+5+3)/120</f>
        <v>0.75</v>
      </c>
      <c r="Q12" s="2" t="s">
        <v>63</v>
      </c>
      <c r="R12" s="2" t="s">
        <v>56</v>
      </c>
      <c r="S12" s="2" t="s">
        <v>64</v>
      </c>
      <c r="T12" s="4">
        <v>44839</v>
      </c>
      <c r="U12" s="4">
        <v>44839</v>
      </c>
      <c r="V12" s="2" t="s">
        <v>65</v>
      </c>
    </row>
    <row r="13" spans="2:22" ht="45" x14ac:dyDescent="0.25">
      <c r="B13" s="2">
        <v>2022</v>
      </c>
      <c r="C13" s="3">
        <v>44743</v>
      </c>
      <c r="D13" s="4">
        <v>44834</v>
      </c>
      <c r="E13" s="2" t="s">
        <v>56</v>
      </c>
      <c r="F13" s="2" t="s">
        <v>66</v>
      </c>
      <c r="G13" s="2" t="s">
        <v>67</v>
      </c>
      <c r="H13" s="2" t="s">
        <v>59</v>
      </c>
      <c r="I13" s="2" t="s">
        <v>68</v>
      </c>
      <c r="J13" s="2"/>
      <c r="K13" s="2" t="s">
        <v>61</v>
      </c>
      <c r="L13" s="2" t="s">
        <v>69</v>
      </c>
      <c r="M13" s="2">
        <v>1</v>
      </c>
      <c r="N13" s="2">
        <v>1</v>
      </c>
      <c r="O13" s="2"/>
      <c r="P13" s="5">
        <v>0</v>
      </c>
      <c r="Q13" s="2" t="s">
        <v>63</v>
      </c>
      <c r="R13" s="2" t="s">
        <v>56</v>
      </c>
      <c r="S13" s="2" t="s">
        <v>64</v>
      </c>
      <c r="T13" s="4">
        <v>44839</v>
      </c>
      <c r="U13" s="4">
        <v>44839</v>
      </c>
      <c r="V13" s="2" t="s">
        <v>65</v>
      </c>
    </row>
    <row r="14" spans="2:22" ht="45" x14ac:dyDescent="0.25">
      <c r="B14" s="2">
        <v>2022</v>
      </c>
      <c r="C14" s="3">
        <v>44743</v>
      </c>
      <c r="D14" s="4">
        <v>44834</v>
      </c>
      <c r="E14" s="2" t="s">
        <v>56</v>
      </c>
      <c r="F14" s="2" t="s">
        <v>66</v>
      </c>
      <c r="G14" s="2" t="s">
        <v>70</v>
      </c>
      <c r="H14" s="2" t="s">
        <v>59</v>
      </c>
      <c r="I14" s="2" t="s">
        <v>71</v>
      </c>
      <c r="J14" s="2"/>
      <c r="K14" s="2" t="s">
        <v>61</v>
      </c>
      <c r="L14" s="2" t="s">
        <v>72</v>
      </c>
      <c r="M14" s="2">
        <v>5</v>
      </c>
      <c r="N14" s="2">
        <v>5</v>
      </c>
      <c r="O14" s="2"/>
      <c r="P14" s="5">
        <f>(0+1+1+0+0+1+1+2+0)/5</f>
        <v>1.2</v>
      </c>
      <c r="Q14" s="2" t="s">
        <v>63</v>
      </c>
      <c r="R14" s="2" t="s">
        <v>56</v>
      </c>
      <c r="S14" s="2" t="s">
        <v>64</v>
      </c>
      <c r="T14" s="4">
        <v>44839</v>
      </c>
      <c r="U14" s="4">
        <v>44839</v>
      </c>
      <c r="V14" s="2" t="s">
        <v>65</v>
      </c>
    </row>
    <row r="15" spans="2:22" ht="30" x14ac:dyDescent="0.25">
      <c r="B15" s="2">
        <v>2022</v>
      </c>
      <c r="C15" s="3">
        <v>44743</v>
      </c>
      <c r="D15" s="4">
        <v>44834</v>
      </c>
      <c r="E15" s="2" t="s">
        <v>56</v>
      </c>
      <c r="F15" s="2" t="s">
        <v>73</v>
      </c>
      <c r="G15" s="2" t="s">
        <v>74</v>
      </c>
      <c r="H15" s="2" t="s">
        <v>59</v>
      </c>
      <c r="I15" s="2" t="s">
        <v>75</v>
      </c>
      <c r="J15" s="2"/>
      <c r="K15" s="2" t="s">
        <v>61</v>
      </c>
      <c r="L15" s="2" t="s">
        <v>72</v>
      </c>
      <c r="M15" s="2">
        <v>5</v>
      </c>
      <c r="N15" s="2">
        <v>5</v>
      </c>
      <c r="O15" s="2"/>
      <c r="P15" s="5">
        <f>(0+2+2+2)/5</f>
        <v>1.2</v>
      </c>
      <c r="Q15" s="2" t="s">
        <v>63</v>
      </c>
      <c r="R15" s="2" t="s">
        <v>56</v>
      </c>
      <c r="S15" s="2" t="s">
        <v>64</v>
      </c>
      <c r="T15" s="4">
        <v>44839</v>
      </c>
      <c r="U15" s="4">
        <v>44839</v>
      </c>
      <c r="V15" s="2" t="s">
        <v>65</v>
      </c>
    </row>
    <row r="16" spans="2:22" ht="30" x14ac:dyDescent="0.25">
      <c r="B16" s="2">
        <v>2022</v>
      </c>
      <c r="C16" s="3">
        <v>44743</v>
      </c>
      <c r="D16" s="4">
        <v>44834</v>
      </c>
      <c r="E16" s="2" t="s">
        <v>56</v>
      </c>
      <c r="F16" s="2" t="s">
        <v>73</v>
      </c>
      <c r="G16" s="2" t="s">
        <v>76</v>
      </c>
      <c r="H16" s="2" t="s">
        <v>59</v>
      </c>
      <c r="I16" s="2" t="s">
        <v>77</v>
      </c>
      <c r="J16" s="2"/>
      <c r="K16" s="2" t="s">
        <v>61</v>
      </c>
      <c r="L16" s="2" t="s">
        <v>69</v>
      </c>
      <c r="M16" s="2">
        <v>1</v>
      </c>
      <c r="N16" s="2">
        <v>1</v>
      </c>
      <c r="O16" s="2"/>
      <c r="P16" s="5">
        <f>(1)/1</f>
        <v>1</v>
      </c>
      <c r="Q16" s="2" t="s">
        <v>63</v>
      </c>
      <c r="R16" s="2" t="s">
        <v>56</v>
      </c>
      <c r="S16" s="2" t="s">
        <v>64</v>
      </c>
      <c r="T16" s="4">
        <v>44839</v>
      </c>
      <c r="U16" s="4">
        <v>44839</v>
      </c>
      <c r="V16" s="2" t="s">
        <v>65</v>
      </c>
    </row>
    <row r="17" spans="2:22" ht="60" x14ac:dyDescent="0.25">
      <c r="B17" s="2">
        <v>2022</v>
      </c>
      <c r="C17" s="3">
        <v>44743</v>
      </c>
      <c r="D17" s="4">
        <v>44834</v>
      </c>
      <c r="E17" s="2" t="s">
        <v>56</v>
      </c>
      <c r="F17" s="2" t="s">
        <v>78</v>
      </c>
      <c r="G17" s="2" t="s">
        <v>79</v>
      </c>
      <c r="H17" s="2" t="s">
        <v>59</v>
      </c>
      <c r="I17" s="2" t="s">
        <v>80</v>
      </c>
      <c r="J17" s="2"/>
      <c r="K17" s="2" t="s">
        <v>61</v>
      </c>
      <c r="L17" s="2" t="s">
        <v>69</v>
      </c>
      <c r="M17" s="2">
        <v>1</v>
      </c>
      <c r="N17" s="2">
        <v>1</v>
      </c>
      <c r="O17" s="2"/>
      <c r="P17" s="5">
        <f>(0+0)/1</f>
        <v>0</v>
      </c>
      <c r="Q17" s="2" t="s">
        <v>63</v>
      </c>
      <c r="R17" s="2" t="s">
        <v>56</v>
      </c>
      <c r="S17" s="2" t="s">
        <v>64</v>
      </c>
      <c r="T17" s="4">
        <v>44839</v>
      </c>
      <c r="U17" s="4">
        <v>44839</v>
      </c>
      <c r="V17" s="2" t="s">
        <v>65</v>
      </c>
    </row>
    <row r="18" spans="2:22" ht="30" x14ac:dyDescent="0.25">
      <c r="B18" s="2">
        <v>2022</v>
      </c>
      <c r="C18" s="3">
        <v>44743</v>
      </c>
      <c r="D18" s="4">
        <v>44834</v>
      </c>
      <c r="E18" s="2" t="s">
        <v>56</v>
      </c>
      <c r="F18" s="2" t="s">
        <v>81</v>
      </c>
      <c r="G18" s="2" t="s">
        <v>82</v>
      </c>
      <c r="H18" s="2" t="s">
        <v>59</v>
      </c>
      <c r="I18" s="2" t="s">
        <v>83</v>
      </c>
      <c r="J18" s="2"/>
      <c r="K18" s="2" t="s">
        <v>61</v>
      </c>
      <c r="L18" s="2" t="s">
        <v>72</v>
      </c>
      <c r="M18" s="2">
        <v>6</v>
      </c>
      <c r="N18" s="2">
        <v>6</v>
      </c>
      <c r="O18" s="2"/>
      <c r="P18" s="5">
        <f>1+0+1+0%</f>
        <v>2</v>
      </c>
      <c r="Q18" s="2" t="s">
        <v>63</v>
      </c>
      <c r="R18" s="2" t="s">
        <v>56</v>
      </c>
      <c r="S18" s="2" t="s">
        <v>64</v>
      </c>
      <c r="T18" s="4">
        <v>44839</v>
      </c>
      <c r="U18" s="4">
        <v>44839</v>
      </c>
      <c r="V18" s="2" t="s">
        <v>65</v>
      </c>
    </row>
    <row r="19" spans="2:22" ht="30" x14ac:dyDescent="0.25">
      <c r="B19" s="2">
        <v>2022</v>
      </c>
      <c r="C19" s="3">
        <v>44743</v>
      </c>
      <c r="D19" s="4">
        <v>44834</v>
      </c>
      <c r="E19" s="2" t="s">
        <v>56</v>
      </c>
      <c r="F19" s="2" t="s">
        <v>81</v>
      </c>
      <c r="G19" s="2" t="s">
        <v>84</v>
      </c>
      <c r="H19" s="2" t="s">
        <v>59</v>
      </c>
      <c r="I19" s="2" t="s">
        <v>85</v>
      </c>
      <c r="J19" s="2"/>
      <c r="K19" s="2" t="s">
        <v>61</v>
      </c>
      <c r="L19" s="2" t="s">
        <v>72</v>
      </c>
      <c r="M19" s="2">
        <v>4</v>
      </c>
      <c r="N19" s="2">
        <v>4</v>
      </c>
      <c r="O19" s="2"/>
      <c r="P19" s="5">
        <f>(0+0)/4</f>
        <v>0</v>
      </c>
      <c r="Q19" s="2" t="s">
        <v>63</v>
      </c>
      <c r="R19" s="2" t="s">
        <v>56</v>
      </c>
      <c r="S19" s="2" t="s">
        <v>64</v>
      </c>
      <c r="T19" s="4">
        <v>44839</v>
      </c>
      <c r="U19" s="4">
        <v>44839</v>
      </c>
      <c r="V19" s="2" t="s">
        <v>65</v>
      </c>
    </row>
    <row r="20" spans="2:22" ht="30" x14ac:dyDescent="0.25">
      <c r="B20" s="2">
        <v>2022</v>
      </c>
      <c r="C20" s="3">
        <v>44743</v>
      </c>
      <c r="D20" s="4">
        <v>44834</v>
      </c>
      <c r="E20" s="2" t="s">
        <v>56</v>
      </c>
      <c r="F20" s="2" t="s">
        <v>86</v>
      </c>
      <c r="G20" s="2" t="s">
        <v>87</v>
      </c>
      <c r="H20" s="2" t="s">
        <v>59</v>
      </c>
      <c r="I20" s="2" t="s">
        <v>88</v>
      </c>
      <c r="J20" s="2"/>
      <c r="K20" s="2" t="s">
        <v>61</v>
      </c>
      <c r="L20" s="2" t="s">
        <v>62</v>
      </c>
      <c r="M20" s="2">
        <v>6</v>
      </c>
      <c r="N20" s="2">
        <v>6</v>
      </c>
      <c r="O20" s="2"/>
      <c r="P20" s="5">
        <f>(0+0+0+0+1+0)/6</f>
        <v>0.16666666666666666</v>
      </c>
      <c r="Q20" s="2" t="s">
        <v>63</v>
      </c>
      <c r="R20" s="2" t="s">
        <v>56</v>
      </c>
      <c r="S20" s="2" t="s">
        <v>64</v>
      </c>
      <c r="T20" s="4">
        <v>44839</v>
      </c>
      <c r="U20" s="4">
        <v>44839</v>
      </c>
      <c r="V20" s="2" t="s">
        <v>65</v>
      </c>
    </row>
    <row r="21" spans="2:22" ht="30" x14ac:dyDescent="0.25">
      <c r="B21" s="2">
        <v>2022</v>
      </c>
      <c r="C21" s="3">
        <v>44743</v>
      </c>
      <c r="D21" s="4">
        <v>44834</v>
      </c>
      <c r="E21" s="2" t="s">
        <v>56</v>
      </c>
      <c r="F21" s="2" t="s">
        <v>89</v>
      </c>
      <c r="G21" s="2" t="s">
        <v>90</v>
      </c>
      <c r="H21" s="2" t="s">
        <v>59</v>
      </c>
      <c r="I21" s="2" t="s">
        <v>91</v>
      </c>
      <c r="J21" s="2"/>
      <c r="K21" s="2" t="s">
        <v>61</v>
      </c>
      <c r="L21" s="2" t="s">
        <v>69</v>
      </c>
      <c r="M21" s="2">
        <v>1</v>
      </c>
      <c r="N21" s="2">
        <v>1</v>
      </c>
      <c r="O21" s="2"/>
      <c r="P21" s="5">
        <f>(0+0)/1</f>
        <v>0</v>
      </c>
      <c r="Q21" s="2" t="s">
        <v>63</v>
      </c>
      <c r="R21" s="2" t="s">
        <v>56</v>
      </c>
      <c r="S21" s="2" t="s">
        <v>64</v>
      </c>
      <c r="T21" s="4">
        <v>44839</v>
      </c>
      <c r="U21" s="4">
        <v>44839</v>
      </c>
      <c r="V21" s="2" t="s">
        <v>65</v>
      </c>
    </row>
    <row r="22" spans="2:22" ht="45" x14ac:dyDescent="0.25">
      <c r="B22" s="2">
        <v>2022</v>
      </c>
      <c r="C22" s="3">
        <v>44743</v>
      </c>
      <c r="D22" s="4">
        <v>44834</v>
      </c>
      <c r="E22" s="2" t="s">
        <v>56</v>
      </c>
      <c r="F22" s="2" t="s">
        <v>92</v>
      </c>
      <c r="G22" s="2" t="s">
        <v>93</v>
      </c>
      <c r="H22" s="2" t="s">
        <v>59</v>
      </c>
      <c r="I22" s="2" t="s">
        <v>94</v>
      </c>
      <c r="J22" s="2"/>
      <c r="K22" s="2" t="s">
        <v>61</v>
      </c>
      <c r="L22" s="2" t="s">
        <v>72</v>
      </c>
      <c r="M22" s="2">
        <v>4</v>
      </c>
      <c r="N22" s="2">
        <v>4</v>
      </c>
      <c r="O22" s="2"/>
      <c r="P22" s="5">
        <f>(1+0+1+0)/4</f>
        <v>0.5</v>
      </c>
      <c r="Q22" s="2" t="s">
        <v>63</v>
      </c>
      <c r="R22" s="2" t="s">
        <v>56</v>
      </c>
      <c r="S22" s="2" t="s">
        <v>64</v>
      </c>
      <c r="T22" s="4">
        <v>44839</v>
      </c>
      <c r="U22" s="4">
        <v>44839</v>
      </c>
      <c r="V22" s="2" t="s">
        <v>65</v>
      </c>
    </row>
    <row r="23" spans="2:22" ht="30" x14ac:dyDescent="0.25">
      <c r="B23" s="2">
        <v>2022</v>
      </c>
      <c r="C23" s="3">
        <v>44743</v>
      </c>
      <c r="D23" s="4">
        <v>44834</v>
      </c>
      <c r="E23" s="2" t="s">
        <v>56</v>
      </c>
      <c r="F23" s="2" t="s">
        <v>95</v>
      </c>
      <c r="G23" s="2" t="s">
        <v>96</v>
      </c>
      <c r="H23" s="2" t="s">
        <v>59</v>
      </c>
      <c r="I23" s="2" t="s">
        <v>97</v>
      </c>
      <c r="J23" s="2"/>
      <c r="K23" s="2" t="s">
        <v>61</v>
      </c>
      <c r="L23" s="2" t="s">
        <v>69</v>
      </c>
      <c r="M23" s="2">
        <v>2</v>
      </c>
      <c r="N23" s="2">
        <v>3</v>
      </c>
      <c r="O23" s="2"/>
      <c r="P23" s="5">
        <f>(0+0+1+0)/3</f>
        <v>0.33333333333333331</v>
      </c>
      <c r="Q23" s="2" t="s">
        <v>63</v>
      </c>
      <c r="R23" s="2" t="s">
        <v>56</v>
      </c>
      <c r="S23" s="2" t="s">
        <v>64</v>
      </c>
      <c r="T23" s="4">
        <v>44839</v>
      </c>
      <c r="U23" s="4">
        <v>44839</v>
      </c>
      <c r="V23" s="2" t="s">
        <v>65</v>
      </c>
    </row>
    <row r="24" spans="2:22" ht="45" x14ac:dyDescent="0.25">
      <c r="B24" s="2">
        <v>2022</v>
      </c>
      <c r="C24" s="3">
        <v>44743</v>
      </c>
      <c r="D24" s="4">
        <v>44834</v>
      </c>
      <c r="E24" s="2" t="s">
        <v>56</v>
      </c>
      <c r="F24" s="2" t="s">
        <v>98</v>
      </c>
      <c r="G24" s="2" t="s">
        <v>99</v>
      </c>
      <c r="H24" s="2" t="s">
        <v>59</v>
      </c>
      <c r="I24" s="2" t="s">
        <v>100</v>
      </c>
      <c r="J24" s="2"/>
      <c r="K24" s="2" t="s">
        <v>61</v>
      </c>
      <c r="L24" s="2" t="s">
        <v>69</v>
      </c>
      <c r="M24" s="2">
        <v>1</v>
      </c>
      <c r="N24" s="2">
        <v>1</v>
      </c>
      <c r="O24" s="2"/>
      <c r="P24" s="5">
        <f t="shared" ref="P24:P25" si="0">(0+0)/1</f>
        <v>0</v>
      </c>
      <c r="Q24" s="2" t="s">
        <v>63</v>
      </c>
      <c r="R24" s="2" t="s">
        <v>56</v>
      </c>
      <c r="S24" s="2" t="s">
        <v>64</v>
      </c>
      <c r="T24" s="4">
        <v>44839</v>
      </c>
      <c r="U24" s="4">
        <v>44839</v>
      </c>
      <c r="V24" s="2" t="s">
        <v>65</v>
      </c>
    </row>
    <row r="25" spans="2:22" ht="45" x14ac:dyDescent="0.25">
      <c r="B25" s="2">
        <v>2022</v>
      </c>
      <c r="C25" s="3">
        <v>44743</v>
      </c>
      <c r="D25" s="4">
        <v>44834</v>
      </c>
      <c r="E25" s="2" t="s">
        <v>56</v>
      </c>
      <c r="F25" s="2" t="s">
        <v>98</v>
      </c>
      <c r="G25" s="2" t="s">
        <v>101</v>
      </c>
      <c r="H25" s="2" t="s">
        <v>59</v>
      </c>
      <c r="I25" s="2" t="s">
        <v>102</v>
      </c>
      <c r="J25" s="2"/>
      <c r="K25" s="2" t="s">
        <v>61</v>
      </c>
      <c r="L25" s="2" t="s">
        <v>69</v>
      </c>
      <c r="M25" s="2">
        <v>1</v>
      </c>
      <c r="N25" s="2">
        <v>1</v>
      </c>
      <c r="O25" s="2"/>
      <c r="P25" s="5">
        <f t="shared" si="0"/>
        <v>0</v>
      </c>
      <c r="Q25" s="2" t="s">
        <v>63</v>
      </c>
      <c r="R25" s="2" t="s">
        <v>56</v>
      </c>
      <c r="S25" s="2" t="s">
        <v>64</v>
      </c>
      <c r="T25" s="4">
        <v>44839</v>
      </c>
      <c r="U25" s="4">
        <v>44839</v>
      </c>
      <c r="V25" s="2" t="s">
        <v>65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7 Q29:Q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0403" divId="2022-3_30403" sourceType="printArea" destinationFile="C:\Users\armando\Desktop\A\Zempoala\transparencia-69\06_indicadores_de_obj_y_result\CULTURA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2022-09-22T19:03:37Z</dcterms:created>
  <dcterms:modified xsi:type="dcterms:W3CDTF">2023-05-05T01:12:26Z</dcterms:modified>
  <cp:category/>
  <cp:contentStatus/>
</cp:coreProperties>
</file>