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REGISTRO-CIVIL\"/>
    </mc:Choice>
  </mc:AlternateContent>
  <bookViews>
    <workbookView xWindow="0" yWindow="0" windowWidth="19365" windowHeight="8940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7" i="1" l="1"/>
  <c r="O12" i="1" l="1"/>
  <c r="O21" i="1"/>
  <c r="O20" i="1"/>
  <c r="O19" i="1"/>
  <c r="O18" i="1"/>
  <c r="O16" i="1"/>
  <c r="O15" i="1"/>
  <c r="O14" i="1"/>
  <c r="O13" i="1"/>
</calcChain>
</file>

<file path=xl/sharedStrings.xml><?xml version="1.0" encoding="utf-8"?>
<sst xmlns="http://schemas.openxmlformats.org/spreadsheetml/2006/main" count="180" uniqueCount="92">
  <si>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</si>
  <si>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</si>
  <si>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</si>
  <si>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</si>
  <si>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</si>
  <si>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</si>
  <si>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</si>
  <si>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</si>
  <si>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</si>
  <si>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</si>
  <si>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</si>
  <si>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</si>
  <si>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</si>
  <si>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</si>
  <si>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</si>
  <si>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</si>
  <si>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</si>
  <si>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</si>
  <si>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</si>
  <si>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</si>
  <si>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</si>
  <si>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</si>
  <si>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</si>
  <si>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</si>
  <si>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</si>
  <si>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</si>
  <si>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</si>
  <si>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</si>
  <si>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</si>
  <si>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</si>
  <si>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</si>
  <si>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</si>
  <si>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</si>
  <si>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</si>
  <si>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</si>
  <si>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</si>
  <si>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</si>
  <si>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</si>
  <si>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</si>
  <si>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</si>
  <si>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</si>
  <si>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</si>
  <si>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</si>
  <si>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</si>
  <si>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</si>
  <si>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</si>
  <si>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</si>
  <si>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</si>
  <si>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</si>
  <si>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</si>
  <si>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</si>
  <si>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</si>
  <si>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</si>
  <si>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</si>
  <si>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</si>
  <si>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</si>
  <si>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Dar la certeza jurídica a los documentos inscritos dentro de las oficialías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</si>
  <si>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</si>
  <si>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</si>
  <si>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</si>
  <si>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</si>
  <si>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</si>
  <si>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 xml:space="preserve">Mensual </t>
  </si>
  <si>
    <t>Programa Operativo Anual  Oficialía del Registro del Estado Familiar</t>
  </si>
  <si>
    <t>Oficialía del Registro del Estado Familiar</t>
  </si>
  <si>
    <t>No se cuenta con metas ajustadas en su caso.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</si>
  <si>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</si>
  <si>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</si>
  <si>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</si>
  <si>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</si>
  <si>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</si>
  <si>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</si>
  <si>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</si>
  <si>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</si>
  <si>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>II.- 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</si>
  <si>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</si>
  <si>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</si>
  <si>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>Clasificación, elaboración de índices y encuadernación de las actas del Registro del Estado Familiar realizadas/ Clasificación, elaboración de índices y encuadernación de las actas del Registro del Estado Familiar programadas*100</t>
  </si>
  <si>
    <t>III.- Cumplir con los reportes e informes solicitados por la Dirección del Registro del Estado Familiar, y otras instancias en tiempo y forma</t>
  </si>
  <si>
    <t>% de informes semanales de funciones enviados a la Secretaría de Salud</t>
  </si>
  <si>
    <t>Mide organización y control de apéndices de los actos del registro del Estado Familiar realizados.</t>
  </si>
  <si>
    <t>Organización y control de apéndices de los actos del registro del Estado Familiar realizados/organización y control de apéndices de los actos del registro del Estado Familiar programados * 100</t>
  </si>
  <si>
    <t>% de informes mensuales de actos realizados a la Dirección del Registro del Estado Familiar</t>
  </si>
  <si>
    <t>informes semanales de funciones enviados a la Secretaría de Salud/ informes semanales de funciones programados para envío a la Secretaría de Salud*100</t>
  </si>
  <si>
    <t>% de informes mensuales de inscripciones de registros al Instituto Nacional de Estadística, Geografía e Informática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</si>
  <si>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</si>
  <si>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</si>
  <si>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</si>
  <si>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</si>
  <si>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%de informes solicitados por la Dirección del Registro del Estado Familiar, y otras instancias en tiempo y forma</t>
  </si>
  <si>
    <t>Semanal</t>
  </si>
  <si>
    <t>Mide informes mensuales de actos realizados a la Dirección del Registro del Estado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</si>
</sst>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4" width="22.7109375" style="1" customWidth="1"/>
    <col min="5" max="6" width="58.85546875" style="1" customWidth="1"/>
    <col min="7" max="7" width="20" style="1" bestFit="1" customWidth="1"/>
    <col min="8" max="9" width="56.28515625" style="1" customWidth="1"/>
    <col min="10" max="15" width="24.85546875" style="1" customWidth="1"/>
    <col min="16" max="16" width="27.5703125" style="1" bestFit="1" customWidth="1"/>
    <col min="17" max="18" width="45.42578125" style="1" customWidth="1"/>
    <col min="19" max="19" width="17.5703125" style="1" bestFit="1" customWidth="1"/>
    <col min="20" max="20" width="20" style="1" bestFit="1" customWidth="1"/>
    <col min="21" max="21" width="32.140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3" t="s">
        <v>1</v>
      </c>
      <c r="C5" s="13" t="s">
        <v>2</v>
      </c>
      <c r="D5" s="14" t="s">
        <v>3</v>
      </c>
      <c r="E5" s="15"/>
      <c r="F5" s="15"/>
    </row>
    <row r="6" spans="2:21" ht="56.25" customHeight="1" x14ac:dyDescent="0.25">
      <c r="B6" s="17" t="s">
        <v>4</v>
      </c>
      <c r="C6" s="17" t="s">
        <v>5</v>
      </c>
      <c r="D6" s="18" t="s">
        <v>6</v>
      </c>
      <c r="E6" s="19"/>
      <c r="F6" s="1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25.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31.5" x14ac:dyDescent="0.25">
      <c r="B12" s="2">
        <v>2023</v>
      </c>
      <c r="C12" s="3">
        <v>45200</v>
      </c>
      <c r="D12" s="3">
        <v>45291</v>
      </c>
      <c r="E12" s="4" t="s">
        <v>56</v>
      </c>
      <c r="F12" s="2" t="s">
        <v>57</v>
      </c>
      <c r="G12" s="2" t="s">
        <v>58</v>
      </c>
      <c r="H12" s="2" t="s">
        <v>59</v>
      </c>
      <c r="I12" s="5" t="s">
        <v>60</v>
      </c>
      <c r="J12" s="2" t="s">
        <v>61</v>
      </c>
      <c r="K12" s="2" t="s">
        <v>62</v>
      </c>
      <c r="L12" s="6">
        <v>542</v>
      </c>
      <c r="M12" s="6">
        <v>542</v>
      </c>
      <c r="N12" s="2"/>
      <c r="O12" s="7">
        <f>(61+53+46+46+49+40+52+43+44+36+45+16)/542*100%</f>
        <v>0.97970479704797053</v>
      </c>
      <c r="P12" s="2" t="s">
        <v>54</v>
      </c>
      <c r="Q12" s="2" t="s">
        <v>63</v>
      </c>
      <c r="R12" s="8" t="s">
        <v>64</v>
      </c>
      <c r="S12" s="3">
        <v>45307</v>
      </c>
      <c r="T12" s="3">
        <v>45307</v>
      </c>
      <c r="U12" s="2" t="s">
        <v>65</v>
      </c>
    </row>
    <row r="13" spans="2:21" ht="31.5" x14ac:dyDescent="0.25">
      <c r="B13" s="2">
        <v>2023</v>
      </c>
      <c r="C13" s="3">
        <v>45200</v>
      </c>
      <c r="D13" s="3">
        <v>45291</v>
      </c>
      <c r="E13" s="4" t="s">
        <v>56</v>
      </c>
      <c r="F13" s="2" t="s">
        <v>66</v>
      </c>
      <c r="G13" s="2" t="s">
        <v>58</v>
      </c>
      <c r="H13" s="2" t="s">
        <v>59</v>
      </c>
      <c r="I13" s="2" t="s">
        <v>67</v>
      </c>
      <c r="J13" s="2" t="s">
        <v>61</v>
      </c>
      <c r="K13" s="2" t="s">
        <v>62</v>
      </c>
      <c r="L13" s="2">
        <v>297</v>
      </c>
      <c r="M13" s="2">
        <v>297</v>
      </c>
      <c r="N13" s="4"/>
      <c r="O13" s="9">
        <f>(15+75+15+22+24+25+22+19+6+19+12+10)/297*100%</f>
        <v>0.88888888888888884</v>
      </c>
      <c r="P13" s="2" t="s">
        <v>54</v>
      </c>
      <c r="Q13" s="2" t="s">
        <v>63</v>
      </c>
      <c r="R13" s="8" t="s">
        <v>64</v>
      </c>
      <c r="S13" s="3">
        <v>45307</v>
      </c>
      <c r="T13" s="3">
        <v>45307</v>
      </c>
      <c r="U13" s="2" t="s">
        <v>65</v>
      </c>
    </row>
    <row r="14" spans="2:21" ht="31.5" x14ac:dyDescent="0.25">
      <c r="B14" s="2">
        <v>2023</v>
      </c>
      <c r="C14" s="3">
        <v>45200</v>
      </c>
      <c r="D14" s="3">
        <v>45291</v>
      </c>
      <c r="E14" s="4" t="s">
        <v>56</v>
      </c>
      <c r="F14" s="2" t="s">
        <v>68</v>
      </c>
      <c r="G14" s="2" t="s">
        <v>58</v>
      </c>
      <c r="H14" s="2" t="s">
        <v>59</v>
      </c>
      <c r="I14" s="2" t="s">
        <v>69</v>
      </c>
      <c r="J14" s="2" t="s">
        <v>61</v>
      </c>
      <c r="K14" s="2" t="s">
        <v>62</v>
      </c>
      <c r="L14" s="2">
        <v>194</v>
      </c>
      <c r="M14" s="2">
        <v>194</v>
      </c>
      <c r="N14" s="2"/>
      <c r="O14" s="9">
        <f>(29+13+21+3+17+10+ 13+25+15+13+14+8)/194*100%</f>
        <v>0.9329896907216495</v>
      </c>
      <c r="P14" s="2" t="s">
        <v>54</v>
      </c>
      <c r="Q14" s="2" t="s">
        <v>63</v>
      </c>
      <c r="R14" s="8" t="s">
        <v>64</v>
      </c>
      <c r="S14" s="3">
        <v>45307</v>
      </c>
      <c r="T14" s="3">
        <v>45307</v>
      </c>
      <c r="U14" s="2" t="s">
        <v>65</v>
      </c>
    </row>
    <row r="15" spans="2:21" ht="31.5" x14ac:dyDescent="0.25">
      <c r="B15" s="2">
        <v>2023</v>
      </c>
      <c r="C15" s="3">
        <v>45200</v>
      </c>
      <c r="D15" s="3">
        <v>45291</v>
      </c>
      <c r="E15" s="4" t="s">
        <v>56</v>
      </c>
      <c r="F15" s="2" t="s">
        <v>70</v>
      </c>
      <c r="G15" s="2" t="s">
        <v>58</v>
      </c>
      <c r="H15" s="2" t="s">
        <v>59</v>
      </c>
      <c r="I15" s="2" t="s">
        <v>71</v>
      </c>
      <c r="J15" s="2" t="s">
        <v>61</v>
      </c>
      <c r="K15" s="2" t="s">
        <v>62</v>
      </c>
      <c r="L15" s="2">
        <v>101</v>
      </c>
      <c r="M15" s="2">
        <v>101</v>
      </c>
      <c r="N15" s="2"/>
      <c r="O15" s="9">
        <f>(7+5+7+3+7+7+8+9+11+10+6+9)/101*100%</f>
        <v>0.88118811881188119</v>
      </c>
      <c r="P15" s="2" t="s">
        <v>54</v>
      </c>
      <c r="Q15" s="2" t="s">
        <v>63</v>
      </c>
      <c r="R15" s="8" t="s">
        <v>64</v>
      </c>
      <c r="S15" s="3">
        <v>45307</v>
      </c>
      <c r="T15" s="3">
        <v>45307</v>
      </c>
      <c r="U15" s="2" t="s">
        <v>65</v>
      </c>
    </row>
    <row r="16" spans="2:21" ht="31.5" x14ac:dyDescent="0.25">
      <c r="B16" s="2">
        <v>2023</v>
      </c>
      <c r="C16" s="3">
        <v>45200</v>
      </c>
      <c r="D16" s="3">
        <v>45291</v>
      </c>
      <c r="E16" s="4" t="s">
        <v>56</v>
      </c>
      <c r="F16" s="2" t="s">
        <v>72</v>
      </c>
      <c r="G16" s="2" t="s">
        <v>58</v>
      </c>
      <c r="H16" s="2" t="s">
        <v>59</v>
      </c>
      <c r="I16" s="2" t="s">
        <v>73</v>
      </c>
      <c r="J16" s="2" t="s">
        <v>61</v>
      </c>
      <c r="K16" s="2" t="s">
        <v>62</v>
      </c>
      <c r="L16" s="2">
        <v>20</v>
      </c>
      <c r="M16" s="2">
        <v>20</v>
      </c>
      <c r="N16" s="2"/>
      <c r="O16" s="7">
        <f>(1+0+1+1+2+0+1+2+0+3+0+0)/20*100%</f>
        <v>0.55000000000000004</v>
      </c>
      <c r="P16" s="2" t="s">
        <v>54</v>
      </c>
      <c r="Q16" s="2" t="s">
        <v>63</v>
      </c>
      <c r="R16" s="8" t="s">
        <v>64</v>
      </c>
      <c r="S16" s="3">
        <v>45307</v>
      </c>
      <c r="T16" s="3">
        <v>45307</v>
      </c>
      <c r="U16" s="2" t="s">
        <v>65</v>
      </c>
    </row>
    <row r="17" spans="2:21" ht="60" x14ac:dyDescent="0.25">
      <c r="B17" s="2">
        <v>2023</v>
      </c>
      <c r="C17" s="3">
        <v>45200</v>
      </c>
      <c r="D17" s="3">
        <v>45291</v>
      </c>
      <c r="E17" s="4" t="s">
        <v>74</v>
      </c>
      <c r="F17" s="2" t="s">
        <v>75</v>
      </c>
      <c r="G17" s="2" t="s">
        <v>58</v>
      </c>
      <c r="H17" s="2" t="s">
        <v>76</v>
      </c>
      <c r="I17" s="10" t="s">
        <v>77</v>
      </c>
      <c r="J17" s="2" t="s">
        <v>61</v>
      </c>
      <c r="K17" s="2" t="s">
        <v>62</v>
      </c>
      <c r="L17" s="2">
        <v>24</v>
      </c>
      <c r="M17" s="2">
        <v>24</v>
      </c>
      <c r="N17" s="2"/>
      <c r="O17" s="7">
        <f>(0+0+0+0+0+0+22)/24</f>
        <v>0.91666666666666663</v>
      </c>
      <c r="P17" s="2" t="s">
        <v>54</v>
      </c>
      <c r="Q17" s="2" t="s">
        <v>63</v>
      </c>
      <c r="R17" s="8" t="s">
        <v>64</v>
      </c>
      <c r="S17" s="3">
        <v>45307</v>
      </c>
      <c r="T17" s="3">
        <v>45307</v>
      </c>
      <c r="U17" s="2" t="s">
        <v>65</v>
      </c>
    </row>
    <row r="18" spans="2:21" ht="60" x14ac:dyDescent="0.25">
      <c r="B18" s="2">
        <v>2023</v>
      </c>
      <c r="C18" s="3">
        <v>45200</v>
      </c>
      <c r="D18" s="3">
        <v>45291</v>
      </c>
      <c r="E18" s="4" t="s">
        <v>78</v>
      </c>
      <c r="F18" s="11" t="s">
        <v>79</v>
      </c>
      <c r="G18" s="2" t="s">
        <v>58</v>
      </c>
      <c r="H18" s="2" t="s">
        <v>80</v>
      </c>
      <c r="I18" s="2" t="s">
        <v>81</v>
      </c>
      <c r="J18" s="2" t="s">
        <v>61</v>
      </c>
      <c r="K18" s="2" t="s">
        <v>90</v>
      </c>
      <c r="L18" s="2">
        <v>48</v>
      </c>
      <c r="M18" s="2">
        <v>48</v>
      </c>
      <c r="N18" s="2"/>
      <c r="O18" s="12">
        <f>(4+4+4+4+4+4+4+4+4+4+4+4)/48*100%</f>
        <v>1</v>
      </c>
      <c r="P18" s="2" t="s">
        <v>54</v>
      </c>
      <c r="Q18" s="2" t="s">
        <v>63</v>
      </c>
      <c r="R18" s="8" t="s">
        <v>64</v>
      </c>
      <c r="S18" s="3">
        <v>45307</v>
      </c>
      <c r="T18" s="3">
        <v>45307</v>
      </c>
      <c r="U18" s="2" t="s">
        <v>65</v>
      </c>
    </row>
    <row r="19" spans="2:21" ht="47.25" x14ac:dyDescent="0.25">
      <c r="B19" s="2">
        <v>2023</v>
      </c>
      <c r="C19" s="3">
        <v>45200</v>
      </c>
      <c r="D19" s="3">
        <v>45291</v>
      </c>
      <c r="E19" s="4" t="s">
        <v>78</v>
      </c>
      <c r="F19" s="2" t="s">
        <v>82</v>
      </c>
      <c r="G19" s="2" t="s">
        <v>58</v>
      </c>
      <c r="H19" s="11" t="s">
        <v>91</v>
      </c>
      <c r="I19" s="2" t="s">
        <v>83</v>
      </c>
      <c r="J19" s="2" t="s">
        <v>61</v>
      </c>
      <c r="K19" s="2" t="s">
        <v>62</v>
      </c>
      <c r="L19" s="2">
        <v>12</v>
      </c>
      <c r="M19" s="2">
        <v>12</v>
      </c>
      <c r="N19" s="2"/>
      <c r="O19" s="12">
        <f>(1+1+1+1+1+1+1+1+1+1+1+1)/12*100%</f>
        <v>1</v>
      </c>
      <c r="P19" s="2" t="s">
        <v>54</v>
      </c>
      <c r="Q19" s="2" t="s">
        <v>63</v>
      </c>
      <c r="R19" s="8" t="s">
        <v>64</v>
      </c>
      <c r="S19" s="3">
        <v>45307</v>
      </c>
      <c r="T19" s="3">
        <v>45307</v>
      </c>
      <c r="U19" s="2" t="s">
        <v>65</v>
      </c>
    </row>
    <row r="20" spans="2:21" ht="47.25" x14ac:dyDescent="0.25">
      <c r="B20" s="2">
        <v>2023</v>
      </c>
      <c r="C20" s="3">
        <v>45200</v>
      </c>
      <c r="D20" s="3">
        <v>45291</v>
      </c>
      <c r="E20" s="4" t="s">
        <v>78</v>
      </c>
      <c r="F20" s="2" t="s">
        <v>84</v>
      </c>
      <c r="G20" s="2" t="s">
        <v>58</v>
      </c>
      <c r="H20" s="2" t="s">
        <v>85</v>
      </c>
      <c r="I20" s="2" t="s">
        <v>86</v>
      </c>
      <c r="J20" s="2" t="s">
        <v>61</v>
      </c>
      <c r="K20" s="2" t="s">
        <v>62</v>
      </c>
      <c r="L20" s="2">
        <v>12</v>
      </c>
      <c r="M20" s="2">
        <v>12</v>
      </c>
      <c r="N20" s="2"/>
      <c r="O20" s="12">
        <f>(1+1+1+1+1+1+1+1+1+1+1+1)/12*100%</f>
        <v>1</v>
      </c>
      <c r="P20" s="2" t="s">
        <v>54</v>
      </c>
      <c r="Q20" s="2" t="s">
        <v>63</v>
      </c>
      <c r="R20" s="8" t="s">
        <v>64</v>
      </c>
      <c r="S20" s="3">
        <v>45307</v>
      </c>
      <c r="T20" s="3">
        <v>45307</v>
      </c>
      <c r="U20" s="2" t="s">
        <v>65</v>
      </c>
    </row>
    <row r="21" spans="2:21" ht="47.25" x14ac:dyDescent="0.25">
      <c r="B21" s="2">
        <v>2023</v>
      </c>
      <c r="C21" s="3">
        <v>45200</v>
      </c>
      <c r="D21" s="3">
        <v>45291</v>
      </c>
      <c r="E21" s="4" t="s">
        <v>78</v>
      </c>
      <c r="F21" s="2" t="s">
        <v>89</v>
      </c>
      <c r="G21" s="2" t="s">
        <v>58</v>
      </c>
      <c r="H21" s="2" t="s">
        <v>87</v>
      </c>
      <c r="I21" s="2" t="s">
        <v>88</v>
      </c>
      <c r="J21" s="2" t="s">
        <v>61</v>
      </c>
      <c r="K21" s="2" t="s">
        <v>62</v>
      </c>
      <c r="L21" s="2">
        <v>12</v>
      </c>
      <c r="M21" s="2">
        <v>12</v>
      </c>
      <c r="N21" s="2"/>
      <c r="O21" s="12">
        <f>(1+1+1+1+1+1+1+1+1+1+1+1)/12*100%</f>
        <v>1</v>
      </c>
      <c r="P21" s="2" t="s">
        <v>54</v>
      </c>
      <c r="Q21" s="2" t="s">
        <v>63</v>
      </c>
      <c r="R21" s="8" t="s">
        <v>64</v>
      </c>
      <c r="S21" s="3">
        <v>45307</v>
      </c>
      <c r="T21" s="3">
        <v>45307</v>
      </c>
      <c r="U21" s="2" t="s">
        <v>65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09">
      <formula1>Hidden_114</formula1>
    </dataValidation>
  </dataValidations>
  <pageMargins left="0.7" right="0.7" top="0.75" bottom="0.75" header="0.3" footer="0.3"/>
  <pageSetup orientation="portrait" r:id="rId1"/>
  <webPublishItems count="1">
    <webPublishItem id="6197" divId="2023-4_6197" sourceType="printArea" destinationFile="D:\Zempoala\transparencia-69\05_indicadores_de_temas_de_interes_publico\REGISTRO-CIVIL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2023-07-07T16:40:34Z</dcterms:created>
  <dcterms:modified xsi:type="dcterms:W3CDTF">2024-03-22T20:26:55Z</dcterms:modified>
</cp:coreProperties>
</file>