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PLANEACION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_xlnm.Print_Area" localSheetId="0">'Reporte de Formatos'!$A$2:$V$26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O18" i="1" l="1"/>
  <c r="O14" i="1"/>
  <c r="O13" i="1"/>
  <c r="O17" i="1"/>
  <c r="O16" i="1"/>
  <c r="O15" i="1"/>
  <c r="O12" i="1"/>
</calcChain>
</file>

<file path=xl/sharedStrings.xml><?xml version="1.0" encoding="utf-8"?>
<sst xmlns="http://schemas.openxmlformats.org/spreadsheetml/2006/main" count="147" uniqueCount="84">
  <si>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</si>
  <si>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</si>
  <si>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</si>
  <si>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</si>
  <si>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</si>
  <si>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</si>
  <si>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</si>
  <si>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</si>
  <si>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</si>
  <si>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</si>
  <si>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</si>
  <si>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</si>
  <si>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</si>
  <si>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</si>
  <si>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</si>
  <si>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</si>
  <si>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</si>
  <si>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</si>
  <si>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</si>
  <si>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</si>
  <si>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</si>
  <si>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</si>
  <si>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</si>
  <si>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</si>
  <si>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</si>
  <si>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</si>
  <si>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</si>
  <si>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</si>
  <si>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</si>
  <si>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</si>
  <si>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</si>
  <si>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</si>
  <si>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</si>
  <si>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</si>
  <si>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</si>
  <si>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</si>
  <si>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</si>
  <si>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</si>
  <si>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</si>
  <si>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</si>
  <si>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</si>
  <si>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</si>
  <si>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</si>
  <si>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</si>
  <si>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</si>
  <si>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</si>
  <si>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</si>
  <si>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</si>
  <si>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</si>
  <si>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</si>
  <si>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</si>
  <si>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</si>
  <si>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</si>
  <si>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</si>
  <si>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</si>
  <si>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</si>
  <si>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</si>
  <si>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 xml:space="preserve">Porcentaje </t>
  </si>
  <si>
    <t xml:space="preserve">Trimestral </t>
  </si>
  <si>
    <t xml:space="preserve">I. Coordinar la operación del Comité de Planeación para el Desarrollo Municipal de Zempoala, Hidalgo </t>
  </si>
  <si>
    <t>II. Planear, programar, coordinar y dar seguimiento a la evaluación de la Guía Consultiva para el Desarrollo Municipal del Instituto para el Fortalecimiento Municipal.</t>
  </si>
  <si>
    <t>III. integrar los Informes de Gobierno del Mtro. J. Jesús Hernández Juárez, Presidente Municipal.</t>
  </si>
  <si>
    <t xml:space="preserve">IV.  Asesorar y encaminar a las dependencias municipales para la debida adopción y ejecución del Plan Municipal de Desarrollo, sus objetivos, estrategias y líneas de acción.   </t>
  </si>
  <si>
    <t>V. Conducir la asesoría, capacitación y participación de las áreas del Ayuntamiento en la elaboración de los Programas de Desarrollo y los Informes de Gobierno.</t>
  </si>
  <si>
    <t>% Desarrollar cuatro sesiones de asamblea del COPLADEM Zempoala por año.</t>
  </si>
  <si>
    <t>% Implementar y operar del Programa “Guía Consultiva para el Desarrollo Municipal” en colaboración con INDEMUN e INAFED.</t>
  </si>
  <si>
    <t>% Coordinar los trabajos de integración del Informe de Gobierno.</t>
  </si>
  <si>
    <t>% Asistir a las conferencias, capacitaciones o talleres que convoquen las distintas dependencias de gobierno.</t>
  </si>
  <si>
    <t>% Conducir la integración de los programas operativos y/o administrativos para las diferentes áreas del municipio.</t>
  </si>
  <si>
    <t xml:space="preserve">% Participación en la integración del Presupuesto Basado en Resultados </t>
  </si>
  <si>
    <t xml:space="preserve">% Integración de indicadores a la Cuenta  Pública </t>
  </si>
  <si>
    <t>Mide  Desarrollar cuatro sesiones de asamblea del COPLADEM Zempoala por año.</t>
  </si>
  <si>
    <t>Mide  Implementar y operar del Programa “Guía Consultiva para el Desarrollo Municipal” en colaboración con INDEMUN e INAFED.</t>
  </si>
  <si>
    <t>Mide  Coordinar los trabajos de integración del Informe de Gobierno.</t>
  </si>
  <si>
    <t>Mide  Asistir a las conferencias, capacitaciones o talleres que convoquen las distintas dependencias de gobierno.</t>
  </si>
  <si>
    <t>Mide  Conducir la integración de los programas operativos y/o administrativos para las diferentes áreas del municipio.</t>
  </si>
  <si>
    <t xml:space="preserve">Mide  Participación en la integración del Presupuesto Basado en Resultados </t>
  </si>
  <si>
    <t xml:space="preserve">Mide  Integración de indicadores a la Cuenta  Pública </t>
  </si>
  <si>
    <t>% Desarrollar cuatro sesiones de asamblea del COPLADEM Zempoala por año./ % Desarrollar cuatro sesiones de asamblea del COPLADEM Zempoala por año.*100</t>
  </si>
  <si>
    <t>En este periodo que se informa no se tiene Metas ajustadas en su caso</t>
  </si>
  <si>
    <t xml:space="preserve">Programa Operativo Anual de la Dirección de Planeación </t>
  </si>
  <si>
    <t xml:space="preserve">Dirección de Planeación </t>
  </si>
  <si>
    <t xml:space="preserve">Anual 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</si>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</sst>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8"/>
  <sheetViews>
    <sheetView tabSelected="1" topLeftCell="A2" zoomScaleNormal="100" workbookViewId="0">
      <selection activeCell="A2" sqref="A2:V26"/>
    </sheetView>
  </sheetViews>
  <sheetFormatPr baseColWidth="10" defaultColWidth="8.85546875" defaultRowHeight="15" x14ac:dyDescent="0.25"/>
  <cols>
    <col min="1" max="1" width="8.85546875" style="1"/>
    <col min="2" max="4" width="22.7109375" style="1" customWidth="1"/>
    <col min="5" max="6" width="54.42578125" style="1" customWidth="1"/>
    <col min="7" max="7" width="26.42578125" style="1" customWidth="1"/>
    <col min="8" max="9" width="54.42578125" style="1" customWidth="1"/>
    <col min="10" max="16" width="21.7109375" style="1" customWidth="1"/>
    <col min="17" max="17" width="34.42578125" style="1" customWidth="1"/>
    <col min="18" max="18" width="41.28515625" style="1" customWidth="1"/>
    <col min="19" max="19" width="17.5703125" style="1" bestFit="1" customWidth="1"/>
    <col min="20" max="20" width="20" style="1" bestFit="1" customWidth="1"/>
    <col min="21" max="21" width="35" style="1" customWidth="1"/>
    <col min="22" max="16384" width="8.85546875" style="1"/>
  </cols>
  <sheetData>
    <row r="1" spans="2:21" hidden="1" x14ac:dyDescent="0.25">
      <c r="B1" s="1" t="s">
        <v>0</v>
      </c>
    </row>
    <row r="5" spans="2:21" x14ac:dyDescent="0.25">
      <c r="B5" s="8" t="s">
        <v>1</v>
      </c>
      <c r="C5" s="8" t="s">
        <v>2</v>
      </c>
      <c r="D5" s="9" t="s">
        <v>3</v>
      </c>
      <c r="E5" s="10"/>
      <c r="F5" s="10"/>
    </row>
    <row r="6" spans="2:21" ht="61.5" customHeight="1" x14ac:dyDescent="0.25">
      <c r="B6" s="5" t="s">
        <v>4</v>
      </c>
      <c r="C6" s="5" t="s">
        <v>5</v>
      </c>
      <c r="D6" s="6" t="s">
        <v>6</v>
      </c>
      <c r="E6" s="7"/>
      <c r="F6" s="7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1" t="s">
        <v>33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2:21" ht="32.25" customHeight="1" x14ac:dyDescent="0.25">
      <c r="B11" s="13" t="s">
        <v>34</v>
      </c>
      <c r="C11" s="13" t="s">
        <v>35</v>
      </c>
      <c r="D11" s="13" t="s">
        <v>36</v>
      </c>
      <c r="E11" s="13" t="s">
        <v>37</v>
      </c>
      <c r="F11" s="13" t="s">
        <v>38</v>
      </c>
      <c r="G11" s="13" t="s">
        <v>39</v>
      </c>
      <c r="H11" s="13" t="s">
        <v>40</v>
      </c>
      <c r="I11" s="13" t="s">
        <v>41</v>
      </c>
      <c r="J11" s="13" t="s">
        <v>42</v>
      </c>
      <c r="K11" s="13" t="s">
        <v>43</v>
      </c>
      <c r="L11" s="13" t="s">
        <v>44</v>
      </c>
      <c r="M11" s="13" t="s">
        <v>45</v>
      </c>
      <c r="N11" s="13" t="s">
        <v>46</v>
      </c>
      <c r="O11" s="13" t="s">
        <v>47</v>
      </c>
      <c r="P11" s="13" t="s">
        <v>48</v>
      </c>
      <c r="Q11" s="13" t="s">
        <v>49</v>
      </c>
      <c r="R11" s="13" t="s">
        <v>50</v>
      </c>
      <c r="S11" s="13" t="s">
        <v>51</v>
      </c>
      <c r="T11" s="13" t="s">
        <v>52</v>
      </c>
      <c r="U11" s="13" t="s">
        <v>53</v>
      </c>
    </row>
    <row r="12" spans="2:21" ht="60" customHeight="1" x14ac:dyDescent="0.25">
      <c r="B12" s="2">
        <v>2022</v>
      </c>
      <c r="C12" s="3">
        <v>44743</v>
      </c>
      <c r="D12" s="3">
        <v>44834</v>
      </c>
      <c r="E12" s="2" t="s">
        <v>59</v>
      </c>
      <c r="F12" s="2" t="s">
        <v>64</v>
      </c>
      <c r="G12" s="2" t="s">
        <v>56</v>
      </c>
      <c r="H12" s="2" t="s">
        <v>71</v>
      </c>
      <c r="I12" s="2" t="s">
        <v>78</v>
      </c>
      <c r="J12" s="2" t="s">
        <v>57</v>
      </c>
      <c r="K12" s="2" t="s">
        <v>58</v>
      </c>
      <c r="L12" s="2">
        <v>4</v>
      </c>
      <c r="M12" s="2">
        <v>4</v>
      </c>
      <c r="N12" s="2"/>
      <c r="O12" s="4">
        <f>(1+0+0+0+1+0+1+0+0)/4</f>
        <v>0.75</v>
      </c>
      <c r="P12" s="2" t="s">
        <v>54</v>
      </c>
      <c r="Q12" s="2" t="s">
        <v>80</v>
      </c>
      <c r="R12" s="2" t="s">
        <v>81</v>
      </c>
      <c r="S12" s="3">
        <v>44844</v>
      </c>
      <c r="T12" s="3">
        <v>44844</v>
      </c>
      <c r="U12" s="2" t="s">
        <v>79</v>
      </c>
    </row>
    <row r="13" spans="2:21" ht="60" customHeight="1" x14ac:dyDescent="0.25">
      <c r="B13" s="2">
        <v>2022</v>
      </c>
      <c r="C13" s="3">
        <v>44743</v>
      </c>
      <c r="D13" s="3">
        <v>44834</v>
      </c>
      <c r="E13" s="2" t="s">
        <v>60</v>
      </c>
      <c r="F13" s="2" t="s">
        <v>65</v>
      </c>
      <c r="G13" s="2" t="s">
        <v>56</v>
      </c>
      <c r="H13" s="2" t="s">
        <v>72</v>
      </c>
      <c r="I13" s="2" t="s">
        <v>65</v>
      </c>
      <c r="J13" s="2" t="s">
        <v>57</v>
      </c>
      <c r="K13" s="2" t="s">
        <v>58</v>
      </c>
      <c r="L13" s="2">
        <v>115</v>
      </c>
      <c r="M13" s="2">
        <v>115</v>
      </c>
      <c r="N13" s="2"/>
      <c r="O13" s="4">
        <f>(0+0+0+0+0+0+0+0+0+115/115)</f>
        <v>1</v>
      </c>
      <c r="P13" s="2" t="s">
        <v>54</v>
      </c>
      <c r="Q13" s="2" t="s">
        <v>80</v>
      </c>
      <c r="R13" s="2" t="s">
        <v>81</v>
      </c>
      <c r="S13" s="3">
        <v>44844</v>
      </c>
      <c r="T13" s="3">
        <v>44844</v>
      </c>
      <c r="U13" s="2" t="s">
        <v>79</v>
      </c>
    </row>
    <row r="14" spans="2:21" ht="60" customHeight="1" x14ac:dyDescent="0.25">
      <c r="B14" s="2">
        <v>2022</v>
      </c>
      <c r="C14" s="3">
        <v>44743</v>
      </c>
      <c r="D14" s="3">
        <v>44834</v>
      </c>
      <c r="E14" s="2" t="s">
        <v>61</v>
      </c>
      <c r="F14" s="2" t="s">
        <v>66</v>
      </c>
      <c r="G14" s="2" t="s">
        <v>56</v>
      </c>
      <c r="H14" s="2" t="s">
        <v>73</v>
      </c>
      <c r="I14" s="2" t="s">
        <v>66</v>
      </c>
      <c r="J14" s="2" t="s">
        <v>57</v>
      </c>
      <c r="K14" s="2" t="s">
        <v>82</v>
      </c>
      <c r="L14" s="2">
        <v>1</v>
      </c>
      <c r="M14" s="2">
        <v>1</v>
      </c>
      <c r="N14" s="2"/>
      <c r="O14" s="4">
        <f>(1)/1</f>
        <v>1</v>
      </c>
      <c r="P14" s="2" t="s">
        <v>54</v>
      </c>
      <c r="Q14" s="2" t="s">
        <v>80</v>
      </c>
      <c r="R14" s="2" t="s">
        <v>81</v>
      </c>
      <c r="S14" s="3">
        <v>44844</v>
      </c>
      <c r="T14" s="3">
        <v>44844</v>
      </c>
      <c r="U14" s="2" t="s">
        <v>79</v>
      </c>
    </row>
    <row r="15" spans="2:21" ht="60" customHeight="1" x14ac:dyDescent="0.25">
      <c r="B15" s="2">
        <v>2022</v>
      </c>
      <c r="C15" s="3">
        <v>44743</v>
      </c>
      <c r="D15" s="3">
        <v>44834</v>
      </c>
      <c r="E15" s="2" t="s">
        <v>62</v>
      </c>
      <c r="F15" s="2" t="s">
        <v>67</v>
      </c>
      <c r="G15" s="2" t="s">
        <v>56</v>
      </c>
      <c r="H15" s="2" t="s">
        <v>74</v>
      </c>
      <c r="I15" s="2" t="s">
        <v>67</v>
      </c>
      <c r="J15" s="2" t="s">
        <v>57</v>
      </c>
      <c r="K15" s="2" t="s">
        <v>58</v>
      </c>
      <c r="L15" s="2">
        <v>25</v>
      </c>
      <c r="M15" s="2">
        <v>25</v>
      </c>
      <c r="N15" s="2"/>
      <c r="O15" s="4">
        <f>(3+3+6+2+2+1+3+2+0)/25</f>
        <v>0.88</v>
      </c>
      <c r="P15" s="2" t="s">
        <v>54</v>
      </c>
      <c r="Q15" s="2" t="s">
        <v>80</v>
      </c>
      <c r="R15" s="2" t="s">
        <v>81</v>
      </c>
      <c r="S15" s="3">
        <v>44844</v>
      </c>
      <c r="T15" s="3">
        <v>44844</v>
      </c>
      <c r="U15" s="2" t="s">
        <v>79</v>
      </c>
    </row>
    <row r="16" spans="2:21" ht="60" customHeight="1" x14ac:dyDescent="0.25">
      <c r="B16" s="2">
        <v>2022</v>
      </c>
      <c r="C16" s="3">
        <v>44743</v>
      </c>
      <c r="D16" s="3">
        <v>44834</v>
      </c>
      <c r="E16" s="2" t="s">
        <v>63</v>
      </c>
      <c r="F16" s="2" t="s">
        <v>68</v>
      </c>
      <c r="G16" s="2" t="s">
        <v>56</v>
      </c>
      <c r="H16" s="2" t="s">
        <v>75</v>
      </c>
      <c r="I16" s="2" t="s">
        <v>68</v>
      </c>
      <c r="J16" s="2" t="s">
        <v>57</v>
      </c>
      <c r="K16" s="2" t="s">
        <v>58</v>
      </c>
      <c r="L16" s="2">
        <v>34</v>
      </c>
      <c r="M16" s="2">
        <v>34</v>
      </c>
      <c r="N16" s="2"/>
      <c r="O16" s="4">
        <f>(5+3+3+5+2+3+3+6+4)/34</f>
        <v>1</v>
      </c>
      <c r="P16" s="2" t="s">
        <v>54</v>
      </c>
      <c r="Q16" s="2" t="s">
        <v>80</v>
      </c>
      <c r="R16" s="2" t="s">
        <v>81</v>
      </c>
      <c r="S16" s="3">
        <v>44844</v>
      </c>
      <c r="T16" s="3">
        <v>44844</v>
      </c>
      <c r="U16" s="2" t="s">
        <v>79</v>
      </c>
    </row>
    <row r="17" spans="2:21" ht="60" customHeight="1" x14ac:dyDescent="0.25">
      <c r="B17" s="2">
        <v>2022</v>
      </c>
      <c r="C17" s="3">
        <v>44743</v>
      </c>
      <c r="D17" s="3">
        <v>44834</v>
      </c>
      <c r="E17" s="2" t="s">
        <v>63</v>
      </c>
      <c r="F17" s="2" t="s">
        <v>69</v>
      </c>
      <c r="G17" s="2" t="s">
        <v>56</v>
      </c>
      <c r="H17" s="2" t="s">
        <v>76</v>
      </c>
      <c r="I17" s="2" t="s">
        <v>69</v>
      </c>
      <c r="J17" s="2" t="s">
        <v>57</v>
      </c>
      <c r="K17" s="2" t="s">
        <v>82</v>
      </c>
      <c r="L17" s="2">
        <v>1</v>
      </c>
      <c r="M17" s="2">
        <v>1</v>
      </c>
      <c r="N17" s="2"/>
      <c r="O17" s="4">
        <f>(0+0+0+1)/1</f>
        <v>1</v>
      </c>
      <c r="P17" s="2" t="s">
        <v>54</v>
      </c>
      <c r="Q17" s="2" t="s">
        <v>80</v>
      </c>
      <c r="R17" s="2" t="s">
        <v>81</v>
      </c>
      <c r="S17" s="3">
        <v>44844</v>
      </c>
      <c r="T17" s="3">
        <v>44844</v>
      </c>
      <c r="U17" s="2" t="s">
        <v>79</v>
      </c>
    </row>
    <row r="18" spans="2:21" ht="60" customHeight="1" x14ac:dyDescent="0.25">
      <c r="B18" s="2">
        <v>2022</v>
      </c>
      <c r="C18" s="3">
        <v>44743</v>
      </c>
      <c r="D18" s="3">
        <v>44834</v>
      </c>
      <c r="E18" s="2" t="s">
        <v>63</v>
      </c>
      <c r="F18" s="2" t="s">
        <v>70</v>
      </c>
      <c r="G18" s="2" t="s">
        <v>56</v>
      </c>
      <c r="H18" s="2" t="s">
        <v>77</v>
      </c>
      <c r="I18" s="2" t="s">
        <v>70</v>
      </c>
      <c r="J18" s="2" t="s">
        <v>57</v>
      </c>
      <c r="K18" s="2" t="s">
        <v>83</v>
      </c>
      <c r="L18" s="2">
        <v>4</v>
      </c>
      <c r="M18" s="2">
        <v>4</v>
      </c>
      <c r="N18" s="2"/>
      <c r="O18" s="4">
        <f>(0+1+0+0+1+0+1)/4</f>
        <v>0.75</v>
      </c>
      <c r="P18" s="2" t="s">
        <v>54</v>
      </c>
      <c r="Q18" s="2" t="s">
        <v>80</v>
      </c>
      <c r="R18" s="2" t="s">
        <v>81</v>
      </c>
      <c r="S18" s="3">
        <v>44844</v>
      </c>
      <c r="T18" s="3">
        <v>44844</v>
      </c>
      <c r="U18" s="2" t="s">
        <v>79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9307" divId="2022-3_29307" sourceType="printArea" destinationFile="C:\Users\armando\Desktop\A\Zempoala\transparencia-69\05_indicadores_de_temas_de_interes_publico\PLANEACION\2022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2021-04-26T19:09:30Z</dcterms:created>
  <dcterms:modified xsi:type="dcterms:W3CDTF">2023-06-13T01:24:53Z</dcterms:modified>
</cp:coreProperties>
</file>