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OBRAS-PUBLICA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Formatos'!$A$2:$V$22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<sst xmlns="http://schemas.openxmlformats.org/spreadsheetml/2006/main" count="178" uniqueCount="95">
  <si>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</si>
  <si>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</si>
  <si>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</si>
  <si>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</si>
  <si>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</si>
  <si>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</si>
  <si>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</si>
  <si>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</si>
  <si>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</si>
  <si>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</si>
  <si>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</si>
  <si>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</si>
  <si>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</si>
  <si>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</si>
  <si>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</si>
  <si>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</si>
  <si>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</si>
  <si>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</si>
  <si>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</si>
  <si>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</si>
  <si>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</si>
  <si>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</si>
  <si>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</si>
  <si>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</si>
  <si>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</si>
  <si>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</si>
  <si>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</si>
  <si>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</si>
  <si>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</si>
  <si>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</si>
  <si>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</si>
  <si>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</si>
  <si>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</si>
  <si>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</si>
  <si>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</si>
  <si>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</si>
  <si>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</si>
  <si>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</si>
  <si>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</si>
  <si>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</si>
  <si>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</si>
  <si>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</si>
  <si>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</si>
  <si>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</si>
  <si>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</si>
  <si>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</si>
  <si>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</si>
  <si>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</si>
  <si>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</si>
  <si>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</si>
  <si>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</si>
  <si>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</si>
  <si>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</si>
  <si>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</si>
  <si>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</si>
  <si>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</si>
  <si>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Planear, ejecutar y supervisar todas las obras públicas que sea que se realicen con recursos propios o gestionados en beneficio de los habitantes de Zempoala, involucrando a la sociedad durante el proceso.</t>
  </si>
  <si>
    <t>II. Dar mantenimiento mediante pintura a la señalética de guarniciones, pasos peatonales y topes, al igual que la reparación de calles.</t>
  </si>
  <si>
    <t>III. Gestionar y trabajar de manera coordinada con las instituciones gubernamentales involucradas en la formulación o ejecución de programas, proyectos y acciones para la prestación de servicios básicos como: apoyo de maquinaria pesada, pavimentación, electrificación, agua potable, drenaje, desazolves, alcantarillado o pluvial.</t>
  </si>
  <si>
    <t>IV. Crear proyectos que fomenten la restauración y conservación de monumentos arqueológicos e históricos, avalados por la dirección del Instituto Nacional de Antropología e Historia.</t>
  </si>
  <si>
    <t>V. Brindar atención directa a las solicitudes y peticiones de la ciudadanía en cuanto a la prestación de servicios básicos en materia de obra pública.</t>
  </si>
  <si>
    <t>% de expedientes correspondientes a cada obra</t>
  </si>
  <si>
    <t>% de creación de comités ciudadanos de obras públicas</t>
  </si>
  <si>
    <t>% de bacheos realizados en las comunidades y zonas de fraccionamientos</t>
  </si>
  <si>
    <t>% de uso de maquinaria pesada para rehabilitación de caminos, calles o accesos en comunidades y fraccionamientos</t>
  </si>
  <si>
    <t>% de comunidades en las que se pintaron guarniciones y topes</t>
  </si>
  <si>
    <t>% de fraccionamientos en los que se pintaron guarniciones y topes</t>
  </si>
  <si>
    <t>% de apoyo de gestión en otras instituciones</t>
  </si>
  <si>
    <t>% de proyectos en monumentos históricos</t>
  </si>
  <si>
    <t>% de reuniones de trabajo con la población</t>
  </si>
  <si>
    <t>Eficacia</t>
  </si>
  <si>
    <t>Mide el número de expedientes correspondientes a cada obra.</t>
  </si>
  <si>
    <t>Mide el número de creación de comités ciudadanos de obras públicas.</t>
  </si>
  <si>
    <t>Mide el número de bacheos realizados en las comunidades y zonas de fraccionamientos.</t>
  </si>
  <si>
    <t>Mide el número de uso de maquinaria pesada para rehabilitación de caminos, calles o accesos en comunidades y fraccionamientos.</t>
  </si>
  <si>
    <t>Mide el número de comunidades en las que se pintaron guarniciones y topes.</t>
  </si>
  <si>
    <t>Mide el número de fraccionamientos en los que se pintaron guarniciones y topes.</t>
  </si>
  <si>
    <t>Mide el número de apoyo de gestión en otras instituciones.</t>
  </si>
  <si>
    <t>Mide el número de proyectos en monumentos históricos.</t>
  </si>
  <si>
    <t>Mide el número de reuniones de trabajo con la población.</t>
  </si>
  <si>
    <t>Número de expedientes correspondientes a cada obra realizados/número de expedientes correspondientes a cada obra programados*100</t>
  </si>
  <si>
    <t>Número de creación de comités ciudadanos de obras públicas realizados/Número de creación de comités ciudadanos de obras públicas programados*100</t>
  </si>
  <si>
    <t>Número de bacheos realizados en las comunidades y zonas de fraccionamientos realizados/número de bacheos realizados en las comunidades y zonas de fraccionamientos programados*100</t>
  </si>
  <si>
    <t>Número de veces de uso de maquinaria pesada para rehabilitación de caminos, calles o accesos en comunidades y fraccionamientos realizados/número de veces de uso de maquinaria pesada para rehabilitación de caminos, calles o accesos en comunidades y fraccionamientos programados*103</t>
  </si>
  <si>
    <t>Número de comunidades en las que se pintaron guarniciones y topes realizados/Número de comunidades en las que se pintaron guarniciones y topes*100</t>
  </si>
  <si>
    <t>Número de fraccionamientos en los que se pintaron guarniciones y topes/Número de fraccionamientos en los que se pintaron guarniciones y topes*100</t>
  </si>
  <si>
    <t>Número de gestiones realizadas en otras instituciones realizados/de apoyo de gestión en otras instituciones programados*100</t>
  </si>
  <si>
    <t>Número de proyectos en monumentos históricos realizados/número de proyectos en monumentos históricos programados*101</t>
  </si>
  <si>
    <t>Número de reuniones de trabajo con la población/número de reuniones de trabajo con la población. programados*100</t>
  </si>
  <si>
    <t>Porcentaje</t>
  </si>
  <si>
    <t>Mensual</t>
  </si>
  <si>
    <t/>
  </si>
  <si>
    <t>Dirección de Obras Públicas</t>
  </si>
  <si>
    <t>Programa Operativo Anual de Obras Públicas</t>
  </si>
  <si>
    <t>No hay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</si>
</sst>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V22"/>
    </sheetView>
  </sheetViews>
  <sheetFormatPr baseColWidth="10" defaultColWidth="9" defaultRowHeight="15" x14ac:dyDescent="0.25"/>
  <cols>
    <col min="1" max="1" width="9" style="1"/>
    <col min="2" max="4" width="23" style="1" customWidth="1"/>
    <col min="5" max="5" width="79.140625" style="1" customWidth="1"/>
    <col min="6" max="6" width="39.28515625" style="1" customWidth="1"/>
    <col min="7" max="7" width="20" style="1" bestFit="1" customWidth="1"/>
    <col min="8" max="8" width="43.42578125" style="1" customWidth="1"/>
    <col min="9" max="9" width="77.7109375" style="1" customWidth="1"/>
    <col min="10" max="16" width="26.28515625" style="1" customWidth="1"/>
    <col min="17" max="18" width="34.140625" style="1" customWidth="1"/>
    <col min="19" max="20" width="18" style="1" customWidth="1"/>
    <col min="21" max="21" width="24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1" ht="54.7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8.2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45" x14ac:dyDescent="0.25">
      <c r="B12" s="2">
        <v>2022</v>
      </c>
      <c r="C12" s="3">
        <v>44835</v>
      </c>
      <c r="D12" s="3">
        <v>44926</v>
      </c>
      <c r="E12" s="2" t="s">
        <v>56</v>
      </c>
      <c r="F12" s="2" t="s">
        <v>61</v>
      </c>
      <c r="G12" s="2" t="s">
        <v>70</v>
      </c>
      <c r="H12" s="2" t="s">
        <v>71</v>
      </c>
      <c r="I12" s="2" t="s">
        <v>80</v>
      </c>
      <c r="J12" s="2" t="s">
        <v>89</v>
      </c>
      <c r="K12" s="2" t="s">
        <v>90</v>
      </c>
      <c r="L12" s="2">
        <v>30</v>
      </c>
      <c r="M12" s="2">
        <v>36</v>
      </c>
      <c r="N12" s="2" t="s">
        <v>91</v>
      </c>
      <c r="O12" s="4">
        <f>37/M12</f>
        <v>1.0277777777777777</v>
      </c>
      <c r="P12" s="2" t="s">
        <v>54</v>
      </c>
      <c r="Q12" s="5" t="s">
        <v>93</v>
      </c>
      <c r="R12" s="5" t="s">
        <v>92</v>
      </c>
      <c r="S12" s="3">
        <v>44935</v>
      </c>
      <c r="T12" s="3">
        <v>44935</v>
      </c>
      <c r="U12" s="2" t="s">
        <v>94</v>
      </c>
    </row>
    <row r="13" spans="2:21" ht="45" x14ac:dyDescent="0.25">
      <c r="B13" s="2">
        <v>2022</v>
      </c>
      <c r="C13" s="3">
        <v>44835</v>
      </c>
      <c r="D13" s="3">
        <v>44926</v>
      </c>
      <c r="E13" s="2" t="s">
        <v>56</v>
      </c>
      <c r="F13" s="2" t="s">
        <v>62</v>
      </c>
      <c r="G13" s="2" t="s">
        <v>70</v>
      </c>
      <c r="H13" s="2" t="s">
        <v>72</v>
      </c>
      <c r="I13" s="2" t="s">
        <v>81</v>
      </c>
      <c r="J13" s="2" t="s">
        <v>89</v>
      </c>
      <c r="K13" s="2" t="s">
        <v>90</v>
      </c>
      <c r="L13" s="2">
        <v>30</v>
      </c>
      <c r="M13" s="2">
        <v>36</v>
      </c>
      <c r="N13" s="2" t="s">
        <v>91</v>
      </c>
      <c r="O13" s="4">
        <f>36/M13</f>
        <v>1</v>
      </c>
      <c r="P13" s="2" t="s">
        <v>54</v>
      </c>
      <c r="Q13" s="5" t="s">
        <v>93</v>
      </c>
      <c r="R13" s="5" t="s">
        <v>92</v>
      </c>
      <c r="S13" s="3">
        <v>44935</v>
      </c>
      <c r="T13" s="3">
        <v>44935</v>
      </c>
      <c r="U13" s="2" t="s">
        <v>94</v>
      </c>
    </row>
    <row r="14" spans="2:21" ht="45" x14ac:dyDescent="0.25">
      <c r="B14" s="2">
        <v>2022</v>
      </c>
      <c r="C14" s="3">
        <v>44835</v>
      </c>
      <c r="D14" s="3">
        <v>44926</v>
      </c>
      <c r="E14" s="2" t="s">
        <v>57</v>
      </c>
      <c r="F14" s="2" t="s">
        <v>63</v>
      </c>
      <c r="G14" s="2" t="s">
        <v>70</v>
      </c>
      <c r="H14" s="2" t="s">
        <v>73</v>
      </c>
      <c r="I14" s="2" t="s">
        <v>82</v>
      </c>
      <c r="J14" s="2" t="s">
        <v>89</v>
      </c>
      <c r="K14" s="2" t="s">
        <v>90</v>
      </c>
      <c r="L14" s="2">
        <v>5500</v>
      </c>
      <c r="M14" s="2">
        <v>5500</v>
      </c>
      <c r="N14" s="2" t="s">
        <v>91</v>
      </c>
      <c r="O14" s="4">
        <f>6000/M14</f>
        <v>1.0909090909090908</v>
      </c>
      <c r="P14" s="2" t="s">
        <v>54</v>
      </c>
      <c r="Q14" s="5" t="s">
        <v>93</v>
      </c>
      <c r="R14" s="5" t="s">
        <v>92</v>
      </c>
      <c r="S14" s="3">
        <v>44935</v>
      </c>
      <c r="T14" s="3">
        <v>44935</v>
      </c>
      <c r="U14" s="2" t="s">
        <v>94</v>
      </c>
    </row>
    <row r="15" spans="2:21" ht="60" x14ac:dyDescent="0.25">
      <c r="B15" s="2">
        <v>2022</v>
      </c>
      <c r="C15" s="3">
        <v>44835</v>
      </c>
      <c r="D15" s="3">
        <v>44926</v>
      </c>
      <c r="E15" s="2" t="s">
        <v>57</v>
      </c>
      <c r="F15" s="2" t="s">
        <v>64</v>
      </c>
      <c r="G15" s="2" t="s">
        <v>70</v>
      </c>
      <c r="H15" s="2" t="s">
        <v>74</v>
      </c>
      <c r="I15" s="2" t="s">
        <v>83</v>
      </c>
      <c r="J15" s="2" t="s">
        <v>89</v>
      </c>
      <c r="K15" s="2" t="s">
        <v>90</v>
      </c>
      <c r="L15" s="2">
        <v>7000</v>
      </c>
      <c r="M15" s="2">
        <v>7500</v>
      </c>
      <c r="N15" s="2" t="s">
        <v>91</v>
      </c>
      <c r="O15" s="4">
        <f>7600/M15</f>
        <v>1.0133333333333334</v>
      </c>
      <c r="P15" s="2" t="s">
        <v>54</v>
      </c>
      <c r="Q15" s="5" t="s">
        <v>93</v>
      </c>
      <c r="R15" s="5" t="s">
        <v>92</v>
      </c>
      <c r="S15" s="3">
        <v>44935</v>
      </c>
      <c r="T15" s="3">
        <v>44935</v>
      </c>
      <c r="U15" s="2" t="s">
        <v>94</v>
      </c>
    </row>
    <row r="16" spans="2:21" ht="30" x14ac:dyDescent="0.25">
      <c r="B16" s="2">
        <v>2022</v>
      </c>
      <c r="C16" s="3">
        <v>44835</v>
      </c>
      <c r="D16" s="3">
        <v>44926</v>
      </c>
      <c r="E16" s="2" t="s">
        <v>57</v>
      </c>
      <c r="F16" s="2" t="s">
        <v>65</v>
      </c>
      <c r="G16" s="2" t="s">
        <v>70</v>
      </c>
      <c r="H16" s="2" t="s">
        <v>75</v>
      </c>
      <c r="I16" s="2" t="s">
        <v>84</v>
      </c>
      <c r="J16" s="2" t="s">
        <v>89</v>
      </c>
      <c r="K16" s="2" t="s">
        <v>90</v>
      </c>
      <c r="L16" s="2">
        <v>4000</v>
      </c>
      <c r="M16" s="2">
        <v>4800</v>
      </c>
      <c r="N16" s="2" t="s">
        <v>91</v>
      </c>
      <c r="O16" s="4">
        <f>4800/M16</f>
        <v>1</v>
      </c>
      <c r="P16" s="2" t="s">
        <v>54</v>
      </c>
      <c r="Q16" s="5" t="s">
        <v>93</v>
      </c>
      <c r="R16" s="5" t="s">
        <v>92</v>
      </c>
      <c r="S16" s="3">
        <v>44935</v>
      </c>
      <c r="T16" s="3">
        <v>44935</v>
      </c>
      <c r="U16" s="2" t="s">
        <v>94</v>
      </c>
    </row>
    <row r="17" spans="2:21" ht="30" x14ac:dyDescent="0.25">
      <c r="B17" s="2">
        <v>2022</v>
      </c>
      <c r="C17" s="3">
        <v>44835</v>
      </c>
      <c r="D17" s="3">
        <v>44926</v>
      </c>
      <c r="E17" s="2" t="s">
        <v>57</v>
      </c>
      <c r="F17" s="2" t="s">
        <v>66</v>
      </c>
      <c r="G17" s="2" t="s">
        <v>70</v>
      </c>
      <c r="H17" s="2" t="s">
        <v>76</v>
      </c>
      <c r="I17" s="2" t="s">
        <v>85</v>
      </c>
      <c r="J17" s="2" t="s">
        <v>89</v>
      </c>
      <c r="K17" s="2" t="s">
        <v>90</v>
      </c>
      <c r="L17" s="2">
        <v>20</v>
      </c>
      <c r="M17" s="2">
        <v>23</v>
      </c>
      <c r="N17" s="2" t="s">
        <v>91</v>
      </c>
      <c r="O17" s="4">
        <f>30/M17</f>
        <v>1.3043478260869565</v>
      </c>
      <c r="P17" s="2" t="s">
        <v>54</v>
      </c>
      <c r="Q17" s="5" t="s">
        <v>93</v>
      </c>
      <c r="R17" s="5" t="s">
        <v>92</v>
      </c>
      <c r="S17" s="3">
        <v>44935</v>
      </c>
      <c r="T17" s="3">
        <v>44935</v>
      </c>
      <c r="U17" s="2" t="s">
        <v>94</v>
      </c>
    </row>
    <row r="18" spans="2:21" ht="60" x14ac:dyDescent="0.25">
      <c r="B18" s="2">
        <v>2022</v>
      </c>
      <c r="C18" s="3">
        <v>44835</v>
      </c>
      <c r="D18" s="3">
        <v>44926</v>
      </c>
      <c r="E18" s="2" t="s">
        <v>58</v>
      </c>
      <c r="F18" s="2" t="s">
        <v>67</v>
      </c>
      <c r="G18" s="2" t="s">
        <v>70</v>
      </c>
      <c r="H18" s="2" t="s">
        <v>77</v>
      </c>
      <c r="I18" s="2" t="s">
        <v>86</v>
      </c>
      <c r="J18" s="2" t="s">
        <v>89</v>
      </c>
      <c r="K18" s="2" t="s">
        <v>90</v>
      </c>
      <c r="L18" s="2">
        <v>15</v>
      </c>
      <c r="M18" s="2">
        <v>17</v>
      </c>
      <c r="N18" s="2" t="s">
        <v>91</v>
      </c>
      <c r="O18" s="4">
        <f>17/M18</f>
        <v>1</v>
      </c>
      <c r="P18" s="2" t="s">
        <v>54</v>
      </c>
      <c r="Q18" s="5" t="s">
        <v>93</v>
      </c>
      <c r="R18" s="5" t="s">
        <v>92</v>
      </c>
      <c r="S18" s="3">
        <v>44935</v>
      </c>
      <c r="T18" s="3">
        <v>44935</v>
      </c>
      <c r="U18" s="2" t="s">
        <v>94</v>
      </c>
    </row>
    <row r="19" spans="2:21" ht="45" x14ac:dyDescent="0.25">
      <c r="B19" s="2">
        <v>2022</v>
      </c>
      <c r="C19" s="3">
        <v>44835</v>
      </c>
      <c r="D19" s="3">
        <v>44926</v>
      </c>
      <c r="E19" s="2" t="s">
        <v>59</v>
      </c>
      <c r="F19" s="2" t="s">
        <v>68</v>
      </c>
      <c r="G19" s="2" t="s">
        <v>70</v>
      </c>
      <c r="H19" s="2" t="s">
        <v>78</v>
      </c>
      <c r="I19" s="2" t="s">
        <v>88</v>
      </c>
      <c r="J19" s="2" t="s">
        <v>89</v>
      </c>
      <c r="K19" s="2" t="s">
        <v>90</v>
      </c>
      <c r="L19" s="2">
        <v>2</v>
      </c>
      <c r="M19" s="2">
        <v>3</v>
      </c>
      <c r="N19" s="2" t="s">
        <v>91</v>
      </c>
      <c r="O19" s="4">
        <f>3/M19</f>
        <v>1</v>
      </c>
      <c r="P19" s="2" t="s">
        <v>54</v>
      </c>
      <c r="Q19" s="5" t="s">
        <v>93</v>
      </c>
      <c r="R19" s="5" t="s">
        <v>92</v>
      </c>
      <c r="S19" s="3">
        <v>44935</v>
      </c>
      <c r="T19" s="3">
        <v>44935</v>
      </c>
      <c r="U19" s="2" t="s">
        <v>94</v>
      </c>
    </row>
    <row r="20" spans="2:21" ht="30" x14ac:dyDescent="0.25">
      <c r="B20" s="2">
        <v>2022</v>
      </c>
      <c r="C20" s="3">
        <v>44835</v>
      </c>
      <c r="D20" s="3">
        <v>44926</v>
      </c>
      <c r="E20" s="2" t="s">
        <v>60</v>
      </c>
      <c r="F20" s="2" t="s">
        <v>69</v>
      </c>
      <c r="G20" s="2" t="s">
        <v>70</v>
      </c>
      <c r="H20" s="2" t="s">
        <v>79</v>
      </c>
      <c r="I20" s="2" t="s">
        <v>87</v>
      </c>
      <c r="J20" s="2" t="s">
        <v>89</v>
      </c>
      <c r="K20" s="2" t="s">
        <v>90</v>
      </c>
      <c r="L20" s="2">
        <v>50</v>
      </c>
      <c r="M20" s="2">
        <v>55</v>
      </c>
      <c r="N20" s="2" t="s">
        <v>91</v>
      </c>
      <c r="O20" s="4">
        <f>69/M20</f>
        <v>1.2545454545454546</v>
      </c>
      <c r="P20" s="2" t="s">
        <v>54</v>
      </c>
      <c r="Q20" s="5" t="s">
        <v>93</v>
      </c>
      <c r="R20" s="5" t="s">
        <v>92</v>
      </c>
      <c r="S20" s="3">
        <v>44935</v>
      </c>
      <c r="T20" s="3">
        <v>44935</v>
      </c>
      <c r="U20" s="2" t="s">
        <v>94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1">
      <formula1>Hidden_114</formula1>
    </dataValidation>
  </dataValidations>
  <pageMargins left="0.7" right="0.7" top="0.75" bottom="0.75" header="0.3" footer="0.3"/>
  <pageSetup orientation="portrait" r:id="rId1"/>
  <webPublishItems count="1">
    <webPublishItem id="9831" divId="2022-4_9831" sourceType="printArea" destinationFile="C:\Users\armando\Desktop\A\Zempoala\transparencia-69\05_indicadores_de_temas_de_interes_publico\OBRAS-PUBLICAS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45" zoomScaleNormal="145" workbookViewId="0">
      <selection activeCell="A2" sqref="A2"/>
    </sheetView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2023-02-15T18:37:11Z</dcterms:created>
  <dcterms:modified xsi:type="dcterms:W3CDTF">2023-04-19T01:57:45Z</dcterms:modified>
</cp:coreProperties>
</file>