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ECOLOG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Formatos'!$A$2:$W$23</definedName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O21" i="1" l="1"/>
  <c r="O20" i="1"/>
  <c r="O19" i="1"/>
  <c r="O18" i="1"/>
  <c r="O17" i="1"/>
  <c r="O16" i="1"/>
  <c r="O15" i="1"/>
  <c r="O14" i="1"/>
  <c r="O13" i="1"/>
  <c r="O12" i="1"/>
  <c r="T21" i="1" l="1"/>
  <c r="S21" i="1"/>
  <c r="C21" i="1"/>
  <c r="T20" i="1"/>
  <c r="S20" i="1"/>
  <c r="C20" i="1"/>
  <c r="T19" i="1"/>
  <c r="S19" i="1"/>
  <c r="C19" i="1"/>
  <c r="T18" i="1"/>
  <c r="S18" i="1"/>
  <c r="C18" i="1"/>
  <c r="T17" i="1"/>
  <c r="S17" i="1"/>
  <c r="C17" i="1"/>
  <c r="T16" i="1"/>
  <c r="S16" i="1"/>
  <c r="C16" i="1"/>
  <c r="T15" i="1"/>
  <c r="S15" i="1"/>
  <c r="C15" i="1"/>
  <c r="T14" i="1"/>
  <c r="S14" i="1"/>
  <c r="C14" i="1"/>
  <c r="T13" i="1"/>
  <c r="S13" i="1"/>
  <c r="D13" i="1"/>
  <c r="D21" i="1" s="1"/>
  <c r="C13" i="1"/>
  <c r="D14" i="1" l="1"/>
  <c r="D18" i="1"/>
  <c r="D20" i="1"/>
  <c r="D16" i="1"/>
  <c r="D15" i="1"/>
  <c r="D17" i="1"/>
  <c r="D19" i="1"/>
</calcChain>
</file>

<file path=xl/sharedStrings.xml><?xml version="1.0" encoding="utf-8"?>
<sst xmlns="http://schemas.openxmlformats.org/spreadsheetml/2006/main" count="180" uniqueCount="99">
  <si>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</si>
  <si>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</si>
  <si>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</si>
  <si>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</si>
  <si>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</si>
  <si>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</si>
  <si>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</si>
  <si>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</si>
  <si>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</si>
  <si>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</si>
  <si>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</si>
  <si>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</si>
  <si>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</si>
  <si>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</si>
  <si>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</si>
  <si>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</si>
  <si>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</si>
  <si>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</si>
  <si>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</si>
  <si>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</si>
  <si>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</si>
  <si>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</si>
  <si>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</si>
  <si>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</si>
  <si>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</si>
  <si>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</si>
  <si>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</si>
  <si>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</si>
  <si>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</si>
  <si>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</si>
  <si>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</si>
  <si>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</si>
  <si>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</si>
  <si>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</si>
  <si>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</si>
  <si>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</si>
  <si>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</si>
  <si>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</si>
  <si>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</si>
  <si>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</si>
  <si>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</si>
  <si>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</si>
  <si>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</si>
  <si>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</si>
  <si>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</si>
  <si>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</si>
  <si>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</si>
  <si>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</si>
  <si>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</si>
  <si>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</si>
  <si>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</si>
  <si>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</si>
  <si>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</si>
  <si>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</si>
  <si>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</si>
  <si>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</si>
  <si>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I. Vigilar los recursos naturales y las acciones que afectan o provocan algún impacto en estos, en el territorio municipal, con el fin de lograr la protección preservación y aprovechamiento sustentable.</t>
  </si>
  <si>
    <t>% de reforestación con diferentes tipos de árboles</t>
  </si>
  <si>
    <t>Eficacia</t>
  </si>
  <si>
    <t>Mide número de reforestación con diferentes tipos de árboles</t>
  </si>
  <si>
    <t>% de reforestación con diferentes tipos de árboles / % de reforestación con diferentes tipos de árboles * 100</t>
  </si>
  <si>
    <t>Porcentaje</t>
  </si>
  <si>
    <t xml:space="preserve">Trimestral </t>
  </si>
  <si>
    <t>Programa Operativo Anual de Medio Ambiente y Desarrollo Sustentable</t>
  </si>
  <si>
    <t>Direccion de medio ambiente y desarrollo sustentable</t>
  </si>
  <si>
    <t>Durante este periodo ,no se tienen metas ajustadas en su caso</t>
  </si>
  <si>
    <t>% de recorridos de inspecciones de tala y derribe de acuerdo a las recomendaciones</t>
  </si>
  <si>
    <t>Mide numero de recorridos de inspecciones de tala y derribe de acuerdo a las recomendaciones</t>
  </si>
  <si>
    <t>% de recorridosde inspecciones de tala y derribe de acuerdo a las recomendaciones*100</t>
  </si>
  <si>
    <t>Trimestral</t>
  </si>
  <si>
    <t xml:space="preserve">II.	Abatir el déficit del servicio de recolección de los residuos sólidos, así como garantizar el traslado a tratamiento y disposición final de los mismos con apego a la normatividad vigente. </t>
  </si>
  <si>
    <t>% procesos de separación de basura en casas, comercios y escuelas.</t>
  </si>
  <si>
    <t>Mide el numero de procesos de separación de basura en casas, comercios y escuelas.</t>
  </si>
  <si>
    <t xml:space="preserve"> % de Acciones de limpieza realizadas en caminos con alto índice transición realizadas / acciones de limpieza realizadas en caminos con alto índice transición programadas*100</t>
  </si>
  <si>
    <t>% de recolección de residuos sólidos urbanos en el municipio todos los días</t>
  </si>
  <si>
    <t>Mide el numero de recolección de residuos sólidos urbanos en el municipio todos los días</t>
  </si>
  <si>
    <t>% de toneladas de recolección de residuos solidos  urbanos realizadas/De toneladas de recolección de residuos solidos  urbanos programadas *100</t>
  </si>
  <si>
    <t>Mensual</t>
  </si>
  <si>
    <t>% de campaña de participación de las familias en el barrido de banquetas frente a sus casas y la conservación de la limpieza en áreas verdes</t>
  </si>
  <si>
    <t>Mide el numero de campañas de participación de las familias en el barrido de banquetas frente a sus casas y la conservación de la limpieza en áreas verdes</t>
  </si>
  <si>
    <t>% de campañas de educación ambiental realizadas/campañas de educación ambiental programadas*100</t>
  </si>
  <si>
    <t xml:space="preserve">
III.Reducir la contaminación ambiental con ayuda de  sociedad por medio de acciones ambientales sustentables.</t>
  </si>
  <si>
    <t>% de reforestación de parques escuelas y lugares públicos, así como áreas verdes</t>
  </si>
  <si>
    <t>Mide el numero de reforestaciónes de parques escuelas y lugares públicos, así como áreas verdes</t>
  </si>
  <si>
    <t xml:space="preserve"> % de aciones que ayuden a la conservación de las áreas verdes realizadas/acciones que ayuden a la conservación de las áreas verdes  programadas*100</t>
  </si>
  <si>
    <t xml:space="preserve">% de campaña de recolección de electrodomésticos y baterías de uso </t>
  </si>
  <si>
    <t xml:space="preserve">Mide el numero de campañas de recolección de electrodomésticos y baterías de uso </t>
  </si>
  <si>
    <t>% de recorridos realizados para localizar zonas degradadas realizados/recorridos realizados para localizar zonas degradadas programados*100</t>
  </si>
  <si>
    <t>% de rondines en las zonas de explotación forestal</t>
  </si>
  <si>
    <t>Mide el numero de rondines en las zonas de explotación forestal</t>
  </si>
  <si>
    <t>% de avisos por faltas ambientales realizados/ avisos por faltas ambientales  programados*100</t>
  </si>
  <si>
    <t>IV.	Fortalecer la resiliencia y la capacidad de adaptación a los Riesgos relacionados con el clima y los desastres naturales en el municipio, tales como inundaciones, incendios, deslaves en cerros</t>
  </si>
  <si>
    <t>% de recorridos para identificar zonas de riesgo a deslaves, inundación, etc.</t>
  </si>
  <si>
    <t>Mide el número de Recorridos para identificar zonas de riesgo a deslaves, inundación, etc.</t>
  </si>
  <si>
    <t>% de recorridos en zonas con alto índice de riesgo realizados/recorridos en zonas con alto índice de riesgo programados*100</t>
  </si>
  <si>
    <t>V.	Asegurar la conservación, el restablecimiento y el uso sostenible de los ecosistemas terrestrescomo  los bosques, los humedales, las montañas y las zonas áridas.</t>
  </si>
  <si>
    <t>% de visitas a pozos de agua dulce para salvaguardar nuestros recursos naturales</t>
  </si>
  <si>
    <t>Mide el número de visitas a pozos de agua dulce para salvaguardar nuestros recursos naturales</t>
  </si>
  <si>
    <t>% de visitas a pozos de agua dulce, así como presas y bosques en el municipio realizadas/visitas a pozos de agua dulce, así como presas y bosques en el municipio programadas*100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</si>
</sst>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1"/>
  <sheetViews>
    <sheetView tabSelected="1" topLeftCell="A2" zoomScaleNormal="100" workbookViewId="0">
      <selection activeCell="A2" sqref="A2:W23"/>
    </sheetView>
  </sheetViews>
  <sheetFormatPr baseColWidth="10" defaultColWidth="9.140625" defaultRowHeight="15" x14ac:dyDescent="0.25"/>
  <cols>
    <col min="1" max="1" width="9.140625" style="1"/>
    <col min="2" max="4" width="22.85546875" style="1" customWidth="1"/>
    <col min="5" max="5" width="81.140625" style="1" customWidth="1"/>
    <col min="6" max="6" width="49.28515625" style="1" customWidth="1"/>
    <col min="7" max="7" width="20" style="1" bestFit="1" customWidth="1"/>
    <col min="8" max="8" width="54.85546875" style="1" customWidth="1"/>
    <col min="9" max="9" width="64" style="1" customWidth="1"/>
    <col min="10" max="16" width="21.28515625" style="1" customWidth="1"/>
    <col min="17" max="17" width="41.42578125" style="1" customWidth="1"/>
    <col min="18" max="18" width="45.85546875" style="1" customWidth="1"/>
    <col min="19" max="19" width="17.5703125" style="1" bestFit="1" customWidth="1"/>
    <col min="20" max="20" width="20" style="1" bestFit="1" customWidth="1"/>
    <col min="21" max="21" width="34.8554687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5" t="s">
        <v>1</v>
      </c>
      <c r="C5" s="15" t="s">
        <v>2</v>
      </c>
      <c r="D5" s="16" t="s">
        <v>3</v>
      </c>
      <c r="E5" s="17"/>
      <c r="F5" s="17"/>
    </row>
    <row r="6" spans="2:21" ht="50.25" customHeight="1" x14ac:dyDescent="0.25">
      <c r="B6" s="13" t="s">
        <v>4</v>
      </c>
      <c r="C6" s="13" t="s">
        <v>5</v>
      </c>
      <c r="D6" s="14" t="s">
        <v>6</v>
      </c>
      <c r="E6" s="12"/>
      <c r="F6" s="12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6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25.5" x14ac:dyDescent="0.25">
      <c r="B11" s="18" t="s">
        <v>34</v>
      </c>
      <c r="C11" s="18" t="s">
        <v>35</v>
      </c>
      <c r="D11" s="18" t="s">
        <v>36</v>
      </c>
      <c r="E11" s="18" t="s">
        <v>37</v>
      </c>
      <c r="F11" s="18" t="s">
        <v>38</v>
      </c>
      <c r="G11" s="18" t="s">
        <v>39</v>
      </c>
      <c r="H11" s="18" t="s">
        <v>40</v>
      </c>
      <c r="I11" s="18" t="s">
        <v>41</v>
      </c>
      <c r="J11" s="18" t="s">
        <v>42</v>
      </c>
      <c r="K11" s="18" t="s">
        <v>43</v>
      </c>
      <c r="L11" s="18" t="s">
        <v>44</v>
      </c>
      <c r="M11" s="18" t="s">
        <v>45</v>
      </c>
      <c r="N11" s="18" t="s">
        <v>46</v>
      </c>
      <c r="O11" s="18" t="s">
        <v>47</v>
      </c>
      <c r="P11" s="18" t="s">
        <v>48</v>
      </c>
      <c r="Q11" s="18" t="s">
        <v>49</v>
      </c>
      <c r="R11" s="18" t="s">
        <v>50</v>
      </c>
      <c r="S11" s="18" t="s">
        <v>51</v>
      </c>
      <c r="T11" s="18" t="s">
        <v>52</v>
      </c>
      <c r="U11" s="18" t="s">
        <v>53</v>
      </c>
    </row>
    <row r="12" spans="2:21" ht="47.25" x14ac:dyDescent="0.25">
      <c r="B12" s="2">
        <v>2023</v>
      </c>
      <c r="C12" s="3">
        <v>45017</v>
      </c>
      <c r="D12" s="3">
        <v>45107</v>
      </c>
      <c r="E12" s="4" t="s">
        <v>56</v>
      </c>
      <c r="F12" s="5" t="s">
        <v>57</v>
      </c>
      <c r="G12" s="2" t="s">
        <v>58</v>
      </c>
      <c r="H12" s="5" t="s">
        <v>59</v>
      </c>
      <c r="I12" s="2" t="s">
        <v>60</v>
      </c>
      <c r="J12" s="2" t="s">
        <v>61</v>
      </c>
      <c r="K12" s="2" t="s">
        <v>62</v>
      </c>
      <c r="L12" s="6">
        <v>1300</v>
      </c>
      <c r="M12" s="6">
        <v>1500</v>
      </c>
      <c r="N12" s="2"/>
      <c r="O12" s="7">
        <f>(500+400+80+0+0+0)/1500</f>
        <v>0.65333333333333332</v>
      </c>
      <c r="P12" s="2" t="s">
        <v>54</v>
      </c>
      <c r="Q12" s="2" t="s">
        <v>63</v>
      </c>
      <c r="R12" s="2" t="s">
        <v>64</v>
      </c>
      <c r="S12" s="3">
        <v>45112</v>
      </c>
      <c r="T12" s="3">
        <v>45112</v>
      </c>
      <c r="U12" s="2" t="s">
        <v>65</v>
      </c>
    </row>
    <row r="13" spans="2:21" ht="47.25" x14ac:dyDescent="0.25">
      <c r="B13" s="2">
        <v>2023</v>
      </c>
      <c r="C13" s="3">
        <f>$C$12</f>
        <v>45017</v>
      </c>
      <c r="D13" s="3">
        <f>D12</f>
        <v>45107</v>
      </c>
      <c r="E13" s="4" t="s">
        <v>56</v>
      </c>
      <c r="F13" s="5" t="s">
        <v>66</v>
      </c>
      <c r="G13" s="2" t="s">
        <v>58</v>
      </c>
      <c r="H13" s="5" t="s">
        <v>67</v>
      </c>
      <c r="I13" s="8" t="s">
        <v>68</v>
      </c>
      <c r="J13" s="2" t="s">
        <v>61</v>
      </c>
      <c r="K13" s="2" t="s">
        <v>69</v>
      </c>
      <c r="L13" s="6">
        <v>20</v>
      </c>
      <c r="M13" s="9">
        <v>50</v>
      </c>
      <c r="N13" s="2"/>
      <c r="O13" s="7">
        <f>(5+3)/M13</f>
        <v>0.16</v>
      </c>
      <c r="P13" s="2" t="s">
        <v>54</v>
      </c>
      <c r="Q13" s="2" t="s">
        <v>63</v>
      </c>
      <c r="R13" s="2" t="s">
        <v>64</v>
      </c>
      <c r="S13" s="3">
        <f>$S$12</f>
        <v>45112</v>
      </c>
      <c r="T13" s="3">
        <f>$T$12</f>
        <v>45112</v>
      </c>
      <c r="U13" s="2" t="s">
        <v>65</v>
      </c>
    </row>
    <row r="14" spans="2:21" ht="47.25" x14ac:dyDescent="0.25">
      <c r="B14" s="2">
        <v>2023</v>
      </c>
      <c r="C14" s="3">
        <f t="shared" ref="C14:C21" si="0">$C$12</f>
        <v>45017</v>
      </c>
      <c r="D14" s="3">
        <f t="shared" ref="D14:D21" si="1">$D$13</f>
        <v>45107</v>
      </c>
      <c r="E14" s="5" t="s">
        <v>70</v>
      </c>
      <c r="F14" s="5" t="s">
        <v>71</v>
      </c>
      <c r="G14" s="2" t="s">
        <v>58</v>
      </c>
      <c r="H14" s="4" t="s">
        <v>72</v>
      </c>
      <c r="I14" s="8" t="s">
        <v>73</v>
      </c>
      <c r="J14" s="2" t="s">
        <v>61</v>
      </c>
      <c r="K14" s="2" t="s">
        <v>69</v>
      </c>
      <c r="L14" s="6">
        <v>10</v>
      </c>
      <c r="M14" s="6">
        <v>20</v>
      </c>
      <c r="N14" s="2"/>
      <c r="O14" s="7">
        <f>(5+3)/M14</f>
        <v>0.4</v>
      </c>
      <c r="P14" s="2" t="s">
        <v>54</v>
      </c>
      <c r="Q14" s="2" t="s">
        <v>63</v>
      </c>
      <c r="R14" s="2" t="s">
        <v>64</v>
      </c>
      <c r="S14" s="3">
        <f t="shared" ref="S14:S21" si="2">$S$12</f>
        <v>45112</v>
      </c>
      <c r="T14" s="3">
        <f t="shared" ref="T14:T21" si="3">$T$12</f>
        <v>45112</v>
      </c>
      <c r="U14" s="2" t="s">
        <v>65</v>
      </c>
    </row>
    <row r="15" spans="2:21" ht="47.25" x14ac:dyDescent="0.25">
      <c r="B15" s="2">
        <v>2023</v>
      </c>
      <c r="C15" s="3">
        <f t="shared" si="0"/>
        <v>45017</v>
      </c>
      <c r="D15" s="3">
        <f t="shared" si="1"/>
        <v>45107</v>
      </c>
      <c r="E15" s="5" t="s">
        <v>70</v>
      </c>
      <c r="F15" s="5" t="s">
        <v>74</v>
      </c>
      <c r="G15" s="2" t="s">
        <v>58</v>
      </c>
      <c r="H15" s="4" t="s">
        <v>75</v>
      </c>
      <c r="I15" s="8" t="s">
        <v>76</v>
      </c>
      <c r="J15" s="2" t="s">
        <v>61</v>
      </c>
      <c r="K15" s="2" t="s">
        <v>77</v>
      </c>
      <c r="L15" s="6">
        <v>3000</v>
      </c>
      <c r="M15" s="6">
        <v>4000</v>
      </c>
      <c r="N15" s="2"/>
      <c r="O15" s="7">
        <f>(600+600)/M15</f>
        <v>0.3</v>
      </c>
      <c r="P15" s="2" t="s">
        <v>54</v>
      </c>
      <c r="Q15" s="2" t="s">
        <v>63</v>
      </c>
      <c r="R15" s="2" t="s">
        <v>64</v>
      </c>
      <c r="S15" s="3">
        <f t="shared" si="2"/>
        <v>45112</v>
      </c>
      <c r="T15" s="3">
        <f t="shared" si="3"/>
        <v>45112</v>
      </c>
      <c r="U15" s="2" t="s">
        <v>65</v>
      </c>
    </row>
    <row r="16" spans="2:21" ht="47.25" x14ac:dyDescent="0.25">
      <c r="B16" s="2">
        <v>2023</v>
      </c>
      <c r="C16" s="3">
        <f t="shared" si="0"/>
        <v>45017</v>
      </c>
      <c r="D16" s="3">
        <f t="shared" si="1"/>
        <v>45107</v>
      </c>
      <c r="E16" s="5" t="s">
        <v>70</v>
      </c>
      <c r="F16" s="10" t="s">
        <v>78</v>
      </c>
      <c r="G16" s="2" t="s">
        <v>58</v>
      </c>
      <c r="H16" s="11" t="s">
        <v>79</v>
      </c>
      <c r="I16" s="8" t="s">
        <v>80</v>
      </c>
      <c r="J16" s="2" t="s">
        <v>61</v>
      </c>
      <c r="K16" s="2" t="s">
        <v>62</v>
      </c>
      <c r="L16" s="6">
        <v>10</v>
      </c>
      <c r="M16" s="6">
        <v>15</v>
      </c>
      <c r="N16" s="2"/>
      <c r="O16" s="7">
        <f>(1+2)/M16</f>
        <v>0.2</v>
      </c>
      <c r="P16" s="2" t="s">
        <v>54</v>
      </c>
      <c r="Q16" s="2" t="s">
        <v>63</v>
      </c>
      <c r="R16" s="2" t="s">
        <v>64</v>
      </c>
      <c r="S16" s="3">
        <f t="shared" si="2"/>
        <v>45112</v>
      </c>
      <c r="T16" s="3">
        <f t="shared" si="3"/>
        <v>45112</v>
      </c>
      <c r="U16" s="2" t="s">
        <v>65</v>
      </c>
    </row>
    <row r="17" spans="2:21" ht="45" x14ac:dyDescent="0.25">
      <c r="B17" s="2">
        <v>2023</v>
      </c>
      <c r="C17" s="3">
        <f t="shared" si="0"/>
        <v>45017</v>
      </c>
      <c r="D17" s="3">
        <f t="shared" si="1"/>
        <v>45107</v>
      </c>
      <c r="E17" s="2" t="s">
        <v>81</v>
      </c>
      <c r="F17" s="5" t="s">
        <v>82</v>
      </c>
      <c r="G17" s="2" t="s">
        <v>58</v>
      </c>
      <c r="H17" s="4" t="s">
        <v>83</v>
      </c>
      <c r="I17" s="8" t="s">
        <v>84</v>
      </c>
      <c r="J17" s="2" t="s">
        <v>61</v>
      </c>
      <c r="K17" s="2" t="s">
        <v>62</v>
      </c>
      <c r="L17" s="6">
        <v>5</v>
      </c>
      <c r="M17" s="6">
        <v>15</v>
      </c>
      <c r="N17" s="2"/>
      <c r="O17" s="7">
        <f>0/M17</f>
        <v>0</v>
      </c>
      <c r="P17" s="2" t="s">
        <v>54</v>
      </c>
      <c r="Q17" s="2" t="s">
        <v>63</v>
      </c>
      <c r="R17" s="2" t="s">
        <v>64</v>
      </c>
      <c r="S17" s="3">
        <f t="shared" si="2"/>
        <v>45112</v>
      </c>
      <c r="T17" s="3">
        <f t="shared" si="3"/>
        <v>45112</v>
      </c>
      <c r="U17" s="2" t="s">
        <v>65</v>
      </c>
    </row>
    <row r="18" spans="2:21" ht="45" x14ac:dyDescent="0.25">
      <c r="B18" s="2">
        <v>2023</v>
      </c>
      <c r="C18" s="3">
        <f t="shared" si="0"/>
        <v>45017</v>
      </c>
      <c r="D18" s="3">
        <f t="shared" si="1"/>
        <v>45107</v>
      </c>
      <c r="E18" s="2" t="s">
        <v>81</v>
      </c>
      <c r="F18" s="5" t="s">
        <v>85</v>
      </c>
      <c r="G18" s="2" t="s">
        <v>58</v>
      </c>
      <c r="H18" s="4" t="s">
        <v>86</v>
      </c>
      <c r="I18" s="8" t="s">
        <v>87</v>
      </c>
      <c r="J18" s="2" t="s">
        <v>61</v>
      </c>
      <c r="K18" s="2" t="s">
        <v>69</v>
      </c>
      <c r="L18" s="6">
        <v>20</v>
      </c>
      <c r="M18" s="6">
        <v>50</v>
      </c>
      <c r="N18" s="2"/>
      <c r="O18" s="7">
        <f>(5+3)/M18</f>
        <v>0.16</v>
      </c>
      <c r="P18" s="2" t="s">
        <v>54</v>
      </c>
      <c r="Q18" s="2" t="s">
        <v>63</v>
      </c>
      <c r="R18" s="2" t="s">
        <v>64</v>
      </c>
      <c r="S18" s="3">
        <f t="shared" si="2"/>
        <v>45112</v>
      </c>
      <c r="T18" s="3">
        <f t="shared" si="3"/>
        <v>45112</v>
      </c>
      <c r="U18" s="2" t="s">
        <v>65</v>
      </c>
    </row>
    <row r="19" spans="2:21" ht="45" x14ac:dyDescent="0.25">
      <c r="B19" s="2">
        <v>2023</v>
      </c>
      <c r="C19" s="3">
        <f t="shared" si="0"/>
        <v>45017</v>
      </c>
      <c r="D19" s="3">
        <f t="shared" si="1"/>
        <v>45107</v>
      </c>
      <c r="E19" s="2" t="s">
        <v>81</v>
      </c>
      <c r="F19" s="5" t="s">
        <v>88</v>
      </c>
      <c r="G19" s="2" t="s">
        <v>58</v>
      </c>
      <c r="H19" s="4" t="s">
        <v>89</v>
      </c>
      <c r="I19" s="8" t="s">
        <v>90</v>
      </c>
      <c r="J19" s="2" t="s">
        <v>61</v>
      </c>
      <c r="K19" s="2" t="s">
        <v>69</v>
      </c>
      <c r="L19" s="6">
        <v>30</v>
      </c>
      <c r="M19" s="6">
        <v>50</v>
      </c>
      <c r="N19" s="2"/>
      <c r="O19" s="7">
        <f>(12+15)/M19</f>
        <v>0.54</v>
      </c>
      <c r="P19" s="2" t="s">
        <v>54</v>
      </c>
      <c r="Q19" s="2" t="s">
        <v>63</v>
      </c>
      <c r="R19" s="2" t="s">
        <v>64</v>
      </c>
      <c r="S19" s="3">
        <f t="shared" si="2"/>
        <v>45112</v>
      </c>
      <c r="T19" s="3">
        <f t="shared" si="3"/>
        <v>45112</v>
      </c>
      <c r="U19" s="2" t="s">
        <v>65</v>
      </c>
    </row>
    <row r="20" spans="2:21" ht="45" x14ac:dyDescent="0.25">
      <c r="B20" s="2">
        <v>2023</v>
      </c>
      <c r="C20" s="3">
        <f t="shared" si="0"/>
        <v>45017</v>
      </c>
      <c r="D20" s="3">
        <f t="shared" si="1"/>
        <v>45107</v>
      </c>
      <c r="E20" s="2" t="s">
        <v>91</v>
      </c>
      <c r="F20" s="5" t="s">
        <v>92</v>
      </c>
      <c r="G20" s="2" t="s">
        <v>58</v>
      </c>
      <c r="H20" s="4" t="s">
        <v>93</v>
      </c>
      <c r="I20" s="8" t="s">
        <v>94</v>
      </c>
      <c r="J20" s="2" t="s">
        <v>61</v>
      </c>
      <c r="K20" s="2" t="s">
        <v>69</v>
      </c>
      <c r="L20" s="6">
        <v>20</v>
      </c>
      <c r="M20" s="6">
        <v>50</v>
      </c>
      <c r="N20" s="2"/>
      <c r="O20" s="7">
        <f>(5+3)/M20</f>
        <v>0.16</v>
      </c>
      <c r="P20" s="2" t="s">
        <v>54</v>
      </c>
      <c r="Q20" s="2" t="s">
        <v>63</v>
      </c>
      <c r="R20" s="2" t="s">
        <v>64</v>
      </c>
      <c r="S20" s="3">
        <f t="shared" si="2"/>
        <v>45112</v>
      </c>
      <c r="T20" s="3">
        <f t="shared" si="3"/>
        <v>45112</v>
      </c>
      <c r="U20" s="2" t="s">
        <v>65</v>
      </c>
    </row>
    <row r="21" spans="2:21" ht="45" x14ac:dyDescent="0.25">
      <c r="B21" s="2">
        <v>2023</v>
      </c>
      <c r="C21" s="3">
        <f t="shared" si="0"/>
        <v>45017</v>
      </c>
      <c r="D21" s="3">
        <f t="shared" si="1"/>
        <v>45107</v>
      </c>
      <c r="E21" s="2" t="s">
        <v>95</v>
      </c>
      <c r="F21" s="2" t="s">
        <v>96</v>
      </c>
      <c r="G21" s="2" t="s">
        <v>58</v>
      </c>
      <c r="H21" s="8" t="s">
        <v>97</v>
      </c>
      <c r="I21" s="8" t="s">
        <v>98</v>
      </c>
      <c r="J21" s="2" t="s">
        <v>61</v>
      </c>
      <c r="K21" s="2" t="s">
        <v>69</v>
      </c>
      <c r="L21" s="6">
        <v>20</v>
      </c>
      <c r="M21" s="6">
        <v>50</v>
      </c>
      <c r="N21" s="2"/>
      <c r="O21" s="7">
        <f>(5+3)/M21</f>
        <v>0.16</v>
      </c>
      <c r="P21" s="2" t="s">
        <v>54</v>
      </c>
      <c r="Q21" s="2" t="s">
        <v>63</v>
      </c>
      <c r="R21" s="2" t="s">
        <v>64</v>
      </c>
      <c r="S21" s="3">
        <f t="shared" si="2"/>
        <v>45112</v>
      </c>
      <c r="T21" s="3">
        <f t="shared" si="3"/>
        <v>45112</v>
      </c>
      <c r="U21" s="2" t="s">
        <v>65</v>
      </c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21783" divId="2023-2_21783" sourceType="printArea" destinationFile="D:\Zempoala\transparencia-69\05_indicadores_de_temas_de_interes_publico\ECOLOGIA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2023-07-13T15:57:59Z</dcterms:created>
  <dcterms:modified xsi:type="dcterms:W3CDTF">2023-10-07T13:37:10Z</dcterms:modified>
</cp:coreProperties>
</file>