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Zempoala\transparencia-69\05_indicadores_de_temas_de_interes_publico\DESARROLLO-URB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Formatos'!$A$2:$W$27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2" i="1" l="1"/>
  <c r="O21" i="1" l="1"/>
  <c r="O20" i="1"/>
  <c r="O19" i="1"/>
  <c r="O18" i="1"/>
  <c r="O17" i="1"/>
  <c r="O16" i="1"/>
  <c r="O15" i="1"/>
  <c r="O14" i="1"/>
  <c r="O13" i="1"/>
</calcChain>
</file>

<file path=xl/sharedStrings.xml><?xml version="1.0" encoding="utf-8"?>
<sst xmlns="http://schemas.openxmlformats.org/spreadsheetml/2006/main" count="180" uniqueCount="102">
  <si>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</si>
  <si>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</si>
  <si>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</si>
  <si>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</si>
  <si>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</si>
  <si>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</si>
  <si>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</si>
  <si>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</si>
  <si>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</si>
  <si>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</si>
  <si>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</si>
  <si>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</si>
  <si>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</si>
  <si>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</si>
  <si>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</si>
  <si>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</si>
  <si>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</si>
  <si>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</si>
  <si>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</si>
  <si>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</si>
  <si>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</si>
  <si>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</si>
  <si>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</si>
  <si>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</si>
  <si>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</si>
  <si>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</si>
  <si>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</si>
  <si>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</si>
  <si>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</si>
  <si>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</si>
  <si>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</si>
  <si>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</si>
  <si>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</si>
  <si>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</si>
  <si>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</si>
  <si>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</si>
  <si>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</si>
  <si>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</si>
  <si>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</si>
  <si>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</si>
  <si>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</si>
  <si>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</si>
  <si>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</si>
  <si>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</si>
  <si>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</si>
  <si>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</si>
  <si>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</si>
  <si>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</si>
  <si>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</si>
  <si>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</si>
  <si>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</si>
  <si>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</si>
  <si>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</si>
  <si>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</si>
  <si>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</si>
  <si>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</si>
  <si>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Normar el crecimiento para asegurar que la utilización del suelo no se realice en zonas vulnerables u origine inundaciones con su vocación o potencialidad.</t>
  </si>
  <si>
    <t>II. Proteger los sitios patrimoniales, históricos, paisajísticos y naturales pertenecientes al centro de población.</t>
  </si>
  <si>
    <t xml:space="preserve">III. Supervisar, verificar y vigilar los asentamientos humanos y ventas de lotes irregulares. </t>
  </si>
  <si>
    <t>IV. Actualizar, aprobar y publicar de los instrumentos técnicos y normativos referentes al Desarrollo Urbano.</t>
  </si>
  <si>
    <t>V. Realizar visitas de verificación para comprobar el cumplimiento de las disposiciones vigentes del programa de desarrollo urbano.</t>
  </si>
  <si>
    <t xml:space="preserve">VI. Emitir licencias de construcción siguiendo el modelo simplificado. </t>
  </si>
  <si>
    <t>VII. Emitir los trámites relacionados con el desarrollo urbano como son: alineamiento, número oficial, terminación de obra, conexión a drenaje, constancias de no afectación de áreas verdes, constancias de no afectación de reservas territoriales, aperturas de calle y licencias de construcción de capillas.</t>
  </si>
  <si>
    <t xml:space="preserve">VIII. Emitir las autorizaciones en el ramo de telecomunicaciones siguiendo el modelo simplificado. </t>
  </si>
  <si>
    <t xml:space="preserve">IX. Continuar con las solicitudes de Nomenclatura de calles de las comunidades del Municipio de Zempoala. </t>
  </si>
  <si>
    <t xml:space="preserve">X. Realizar visitas de verificación en el área de fraccionamientos y comunidades, notificando las construcciones que no cuenten con licencia de construcción. </t>
  </si>
  <si>
    <t>% de inspecciones realizadas en asentamientos humanos que cuenten con las debidas autorizaciones y procedimientos de normatividad establecidos en la ley.</t>
  </si>
  <si>
    <t>% de visitas de verificación a los diferentes sitios patrimoniales con el fin de resguardar y sancionar a quien realice algún daño.</t>
  </si>
  <si>
    <t>% de supervisiones en los asentamientos humanos y ventas de lotes irregulares.</t>
  </si>
  <si>
    <t>% de solicitudes de los instrumentos técnicos y normativos referentes a la subdirección de desarrollo urbano.</t>
  </si>
  <si>
    <t>% de suspensiones de obra, clausuras, demoliciones, infracciones y multas correspondientes establecidas en la LAHDUYOTEH y su reglamento.</t>
  </si>
  <si>
    <t>% de licencias de construcción emitidas con el modelo simplificado.</t>
  </si>
  <si>
    <t>% de trámites emitidos por el área dela subdirección de desarrollo urbano.</t>
  </si>
  <si>
    <t>% de trámites emitidos para el despliegue, uso, mantenimiento y reparación de infraestructura de telecomunicaciones en el municipio de Zempoala.</t>
  </si>
  <si>
    <t>% de comunidades con solicitudes de nomenclatura de calles.</t>
  </si>
  <si>
    <t>% de visitas a fraccionamientos y comunidades entregando notificaciones de solicitud y requisitos para llevar a cabo el trámite de licencia de construcción.</t>
  </si>
  <si>
    <t xml:space="preserve">Eficacia </t>
  </si>
  <si>
    <t>Mide el número de inspecciones realizadas en asentamientos humanos que cuenten con las debidas autorizaciones y procedimientos de normatividad establecidos en la ley.</t>
  </si>
  <si>
    <t>Mide el número de visitas de verificación a los diferentes sitios patrimoniales con el fin de resguardar y sancionar a quien realice algún daño.</t>
  </si>
  <si>
    <t>Mide el número de supervisiones en los asentamientos humanos y ventas de lotes irregulares.</t>
  </si>
  <si>
    <t>Mide el número de solicitudes de los instrumentos técnicos y normativos referentes a la subdirección de desarrollo urbano.</t>
  </si>
  <si>
    <t>Mide el número de suspensiones de obra, clausuras, demoliciones, infracciones y multas correspondientes establecidas en la LAHDUYOTEH y su reglamento.</t>
  </si>
  <si>
    <t>Mide el número de licencias de construcción emitidas con el modelo simplificado.</t>
  </si>
  <si>
    <t>Mide el número de trámites emitidos por el área dela subdirección de desarrollo urbano.</t>
  </si>
  <si>
    <t>Mide el de trámites emitidos para el despliegue, uso, mantenimiento y reparación de infraestructura de telecomunicaciones en el municipio de Zempoala.</t>
  </si>
  <si>
    <t>Mide el número de comunidades con solicitudes de nomenclatura de calles.</t>
  </si>
  <si>
    <t>Mide el número de visitas a fraccionamientos y comunidades entregando notificaciones de solicitud y requisitos para llevar a cabo el trámite de licencia de construcción.</t>
  </si>
  <si>
    <t>inspecciones realizadas en asentamientos humanos que cuenten con las debidas autorizaciones y procedimientos de normatividad establecidos en la ley realizadas/inspecciones realizadas en asentamientos humanos que cuenten con las debidas autorizaciones y procedimientos de normatividad establecidos en la ley programadas*100</t>
  </si>
  <si>
    <t>visitas de verificación a los diferentes sitios patrimoniales con el fin de resguardar y sancionar a quien realice algún daño realizadas/visitas de verificación a los diferentes sitios patrimoniales con el fin de resguardar y sancionar a quien relice algún daño programadas*100</t>
  </si>
  <si>
    <t>supervisiones en los asentamientos humanos y ventas de lotes irregulares realicadas/supervisiones en los asentamientos humanos y venta de lotes irregulares programadas*100</t>
  </si>
  <si>
    <t>solicitudes de los instrumentos técnicos y normativos referentes a la subdirección de desarrollo urbano realizadas/solicitudes de los instrumentos técnicos y normativos referentes a la subdirección de desarrollo urbano programadas*100</t>
  </si>
  <si>
    <t>suspensiones de obra, clausuras, demoliciones, infracciones y multas correspondientes establecidas en la LAHDUYOTEH y su reglamento realizadas/suspensiones de obra, clausuras, demoliciones, infracciones y multas correspondientes establecidas en la LAHDUYOTEH y su reglamento programadas*100</t>
  </si>
  <si>
    <t>licencias de construcción emitidas con el modelo simplificado realizadas/licencias de construcción emitidas con el modelo simplificados programadas*100</t>
  </si>
  <si>
    <t>trámites emitidos por el área dela subdirección de desarrollo urbano realizadas/trámites emitidos por el área dela subdirección de desarrollo urbanos programadas*100</t>
  </si>
  <si>
    <t>trámites emitidos para el despliegue, uso, mantenimiento y reparación de infraestructura de telecomunicaciones en el municipio de Zempoala realizadas/trámites emitidos para el despliegue, uso, mantenimiento y reparación de infraestructura de telecomunicaciones en el municipio de Zempoalas programadas*100</t>
  </si>
  <si>
    <t>comunidades con solicitudes de nomenclatura de calles realizadas/comunidades con solicitudes de nomenclatura de calles programadas*100</t>
  </si>
  <si>
    <t>visitas a fraccionamientos y comunidades entregando notificaciones de solicitud y requisitos para llevar a cabo el trámite de licencia de construcción realizadas/visitas a fraccionamientos y comunidades entregando notificaciones de solicitud y requisitos para llevar a cabo el trámite de la licencia de construcción programadas*100</t>
  </si>
  <si>
    <t>Reportes mensuales de actividades de control interno y fichas de evalución de indicadores entregados a la contraloría interna.</t>
  </si>
  <si>
    <t>Subdirección de Desarrollo Urbano</t>
  </si>
  <si>
    <t>No hay Metas Ajustadas en su caso, por lo que no se llena el campo corrrespondiente.</t>
  </si>
  <si>
    <t>Porcentaje</t>
  </si>
  <si>
    <t xml:space="preserve">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</si>
</sst>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26262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topLeftCell="A2" zoomScaleNormal="100" workbookViewId="0">
      <selection activeCell="A2" sqref="A2:W27"/>
    </sheetView>
  </sheetViews>
  <sheetFormatPr baseColWidth="10" defaultColWidth="9.140625" defaultRowHeight="15" x14ac:dyDescent="0.25"/>
  <cols>
    <col min="1" max="1" width="9.140625" style="1"/>
    <col min="2" max="4" width="20.85546875" style="1" customWidth="1"/>
    <col min="5" max="6" width="73.28515625" style="1" customWidth="1"/>
    <col min="7" max="7" width="20" style="1" bestFit="1" customWidth="1"/>
    <col min="8" max="8" width="63.5703125" style="1" customWidth="1"/>
    <col min="9" max="9" width="99.85546875" style="1" customWidth="1"/>
    <col min="10" max="16" width="23.85546875" style="1" customWidth="1"/>
    <col min="17" max="17" width="63.140625" style="1" customWidth="1"/>
    <col min="18" max="18" width="41.140625" style="1" customWidth="1"/>
    <col min="19" max="19" width="17.5703125" style="1" bestFit="1" customWidth="1"/>
    <col min="20" max="20" width="20" style="1" bestFit="1" customWidth="1"/>
    <col min="21" max="21" width="44.855468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0" t="s">
        <v>1</v>
      </c>
      <c r="C5" s="10" t="s">
        <v>2</v>
      </c>
      <c r="D5" s="7" t="s">
        <v>3</v>
      </c>
      <c r="E5" s="8"/>
      <c r="F5" s="8"/>
    </row>
    <row r="6" spans="2:21" ht="49.5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7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25.5" x14ac:dyDescent="0.25">
      <c r="B11" s="9" t="s">
        <v>34</v>
      </c>
      <c r="C11" s="9" t="s">
        <v>35</v>
      </c>
      <c r="D11" s="9" t="s">
        <v>36</v>
      </c>
      <c r="E11" s="9" t="s">
        <v>37</v>
      </c>
      <c r="F11" s="9" t="s">
        <v>38</v>
      </c>
      <c r="G11" s="9" t="s">
        <v>39</v>
      </c>
      <c r="H11" s="9" t="s">
        <v>40</v>
      </c>
      <c r="I11" s="9" t="s">
        <v>41</v>
      </c>
      <c r="J11" s="9" t="s">
        <v>42</v>
      </c>
      <c r="K11" s="9" t="s">
        <v>43</v>
      </c>
      <c r="L11" s="9" t="s">
        <v>44</v>
      </c>
      <c r="M11" s="9" t="s">
        <v>45</v>
      </c>
      <c r="N11" s="9" t="s">
        <v>46</v>
      </c>
      <c r="O11" s="9" t="s">
        <v>47</v>
      </c>
      <c r="P11" s="9" t="s">
        <v>48</v>
      </c>
      <c r="Q11" s="9" t="s">
        <v>49</v>
      </c>
      <c r="R11" s="9" t="s">
        <v>50</v>
      </c>
      <c r="S11" s="9" t="s">
        <v>51</v>
      </c>
      <c r="T11" s="9" t="s">
        <v>52</v>
      </c>
      <c r="U11" s="9" t="s">
        <v>53</v>
      </c>
    </row>
    <row r="12" spans="2:21" ht="60" x14ac:dyDescent="0.25">
      <c r="B12" s="2">
        <v>2023</v>
      </c>
      <c r="C12" s="3">
        <v>45108</v>
      </c>
      <c r="D12" s="4">
        <v>45199</v>
      </c>
      <c r="E12" s="2" t="s">
        <v>56</v>
      </c>
      <c r="F12" s="2" t="s">
        <v>66</v>
      </c>
      <c r="G12" s="2" t="s">
        <v>76</v>
      </c>
      <c r="H12" s="2" t="s">
        <v>77</v>
      </c>
      <c r="I12" s="2" t="s">
        <v>87</v>
      </c>
      <c r="J12" s="2" t="s">
        <v>100</v>
      </c>
      <c r="K12" s="2" t="s">
        <v>101</v>
      </c>
      <c r="L12" s="2">
        <v>12</v>
      </c>
      <c r="M12" s="2">
        <v>14</v>
      </c>
      <c r="N12" s="2"/>
      <c r="O12" s="5">
        <f>(2+0+1+2+0+1+1+2+1)/14</f>
        <v>0.7142857142857143</v>
      </c>
      <c r="P12" s="2" t="s">
        <v>54</v>
      </c>
      <c r="Q12" s="2" t="s">
        <v>97</v>
      </c>
      <c r="R12" s="2" t="s">
        <v>98</v>
      </c>
      <c r="S12" s="4">
        <v>45201</v>
      </c>
      <c r="T12" s="4">
        <v>45201</v>
      </c>
      <c r="U12" s="2" t="s">
        <v>99</v>
      </c>
    </row>
    <row r="13" spans="2:21" ht="45" x14ac:dyDescent="0.25">
      <c r="B13" s="2">
        <v>2023</v>
      </c>
      <c r="C13" s="3">
        <v>45108</v>
      </c>
      <c r="D13" s="4">
        <v>45199</v>
      </c>
      <c r="E13" s="6" t="s">
        <v>57</v>
      </c>
      <c r="F13" s="2" t="s">
        <v>67</v>
      </c>
      <c r="G13" s="2" t="s">
        <v>76</v>
      </c>
      <c r="H13" s="2" t="s">
        <v>78</v>
      </c>
      <c r="I13" s="2" t="s">
        <v>88</v>
      </c>
      <c r="J13" s="2" t="s">
        <v>100</v>
      </c>
      <c r="K13" s="2" t="s">
        <v>101</v>
      </c>
      <c r="L13" s="2">
        <v>12</v>
      </c>
      <c r="M13" s="2">
        <v>14</v>
      </c>
      <c r="N13" s="2"/>
      <c r="O13" s="5">
        <f>(1+1+1+2+1+1+2+2+2)/14</f>
        <v>0.9285714285714286</v>
      </c>
      <c r="P13" s="2" t="s">
        <v>54</v>
      </c>
      <c r="Q13" s="2" t="s">
        <v>97</v>
      </c>
      <c r="R13" s="2" t="s">
        <v>98</v>
      </c>
      <c r="S13" s="4">
        <v>45201</v>
      </c>
      <c r="T13" s="4">
        <v>45201</v>
      </c>
      <c r="U13" s="2" t="s">
        <v>99</v>
      </c>
    </row>
    <row r="14" spans="2:21" ht="30" x14ac:dyDescent="0.25">
      <c r="B14" s="2">
        <v>2023</v>
      </c>
      <c r="C14" s="3">
        <v>45108</v>
      </c>
      <c r="D14" s="4">
        <v>45199</v>
      </c>
      <c r="E14" s="2" t="s">
        <v>58</v>
      </c>
      <c r="F14" s="2" t="s">
        <v>68</v>
      </c>
      <c r="G14" s="2" t="s">
        <v>76</v>
      </c>
      <c r="H14" s="2" t="s">
        <v>79</v>
      </c>
      <c r="I14" s="2" t="s">
        <v>89</v>
      </c>
      <c r="J14" s="2" t="s">
        <v>100</v>
      </c>
      <c r="K14" s="2" t="s">
        <v>101</v>
      </c>
      <c r="L14" s="2">
        <v>24</v>
      </c>
      <c r="M14" s="2">
        <v>28</v>
      </c>
      <c r="N14" s="2"/>
      <c r="O14" s="5">
        <f>(2+2+2+1+0+1+1+0+1)/28</f>
        <v>0.35714285714285715</v>
      </c>
      <c r="P14" s="2" t="s">
        <v>54</v>
      </c>
      <c r="Q14" s="2" t="s">
        <v>97</v>
      </c>
      <c r="R14" s="2" t="s">
        <v>98</v>
      </c>
      <c r="S14" s="4">
        <v>45201</v>
      </c>
      <c r="T14" s="4">
        <v>45201</v>
      </c>
      <c r="U14" s="2" t="s">
        <v>99</v>
      </c>
    </row>
    <row r="15" spans="2:21" ht="45" x14ac:dyDescent="0.25">
      <c r="B15" s="2">
        <v>2023</v>
      </c>
      <c r="C15" s="3">
        <v>45108</v>
      </c>
      <c r="D15" s="4">
        <v>45199</v>
      </c>
      <c r="E15" s="2" t="s">
        <v>59</v>
      </c>
      <c r="F15" s="2" t="s">
        <v>69</v>
      </c>
      <c r="G15" s="2" t="s">
        <v>76</v>
      </c>
      <c r="H15" s="2" t="s">
        <v>80</v>
      </c>
      <c r="I15" s="2" t="s">
        <v>90</v>
      </c>
      <c r="J15" s="2" t="s">
        <v>100</v>
      </c>
      <c r="K15" s="2" t="s">
        <v>101</v>
      </c>
      <c r="L15" s="2">
        <v>700</v>
      </c>
      <c r="M15" s="2">
        <v>800</v>
      </c>
      <c r="N15" s="2"/>
      <c r="O15" s="5">
        <f>(70+60+60+40+50+60+60+60+40)/800</f>
        <v>0.625</v>
      </c>
      <c r="P15" s="2" t="s">
        <v>54</v>
      </c>
      <c r="Q15" s="2" t="s">
        <v>97</v>
      </c>
      <c r="R15" s="2" t="s">
        <v>98</v>
      </c>
      <c r="S15" s="4">
        <v>45201</v>
      </c>
      <c r="T15" s="4">
        <v>45201</v>
      </c>
      <c r="U15" s="2" t="s">
        <v>99</v>
      </c>
    </row>
    <row r="16" spans="2:21" ht="45" x14ac:dyDescent="0.25">
      <c r="B16" s="2">
        <v>2023</v>
      </c>
      <c r="C16" s="3">
        <v>45108</v>
      </c>
      <c r="D16" s="4">
        <v>45199</v>
      </c>
      <c r="E16" s="2" t="s">
        <v>60</v>
      </c>
      <c r="F16" s="2" t="s">
        <v>70</v>
      </c>
      <c r="G16" s="2" t="s">
        <v>76</v>
      </c>
      <c r="H16" s="2" t="s">
        <v>81</v>
      </c>
      <c r="I16" s="2" t="s">
        <v>91</v>
      </c>
      <c r="J16" s="2" t="s">
        <v>100</v>
      </c>
      <c r="K16" s="2" t="s">
        <v>101</v>
      </c>
      <c r="L16" s="2">
        <v>300</v>
      </c>
      <c r="M16" s="2">
        <v>350</v>
      </c>
      <c r="N16" s="2"/>
      <c r="O16" s="5">
        <f>(25+25+25+20+15+10+15+20+10)/350</f>
        <v>0.47142857142857142</v>
      </c>
      <c r="P16" s="2" t="s">
        <v>54</v>
      </c>
      <c r="Q16" s="2" t="s">
        <v>97</v>
      </c>
      <c r="R16" s="2" t="s">
        <v>98</v>
      </c>
      <c r="S16" s="4">
        <v>45201</v>
      </c>
      <c r="T16" s="4">
        <v>45201</v>
      </c>
      <c r="U16" s="2" t="s">
        <v>99</v>
      </c>
    </row>
    <row r="17" spans="2:21" ht="30" x14ac:dyDescent="0.25">
      <c r="B17" s="2">
        <v>2023</v>
      </c>
      <c r="C17" s="3">
        <v>45108</v>
      </c>
      <c r="D17" s="4">
        <v>45199</v>
      </c>
      <c r="E17" s="2" t="s">
        <v>61</v>
      </c>
      <c r="F17" s="2" t="s">
        <v>71</v>
      </c>
      <c r="G17" s="2" t="s">
        <v>76</v>
      </c>
      <c r="H17" s="2" t="s">
        <v>82</v>
      </c>
      <c r="I17" s="2" t="s">
        <v>92</v>
      </c>
      <c r="J17" s="2" t="s">
        <v>100</v>
      </c>
      <c r="K17" s="2" t="s">
        <v>101</v>
      </c>
      <c r="L17" s="2">
        <v>350</v>
      </c>
      <c r="M17" s="2">
        <v>400</v>
      </c>
      <c r="N17" s="2"/>
      <c r="O17" s="5">
        <f>(25+25+25+20+15+20+20+15+25)/400</f>
        <v>0.47499999999999998</v>
      </c>
      <c r="P17" s="2" t="s">
        <v>54</v>
      </c>
      <c r="Q17" s="2" t="s">
        <v>97</v>
      </c>
      <c r="R17" s="2" t="s">
        <v>98</v>
      </c>
      <c r="S17" s="4">
        <v>45201</v>
      </c>
      <c r="T17" s="4">
        <v>45201</v>
      </c>
      <c r="U17" s="2" t="s">
        <v>99</v>
      </c>
    </row>
    <row r="18" spans="2:21" ht="60" x14ac:dyDescent="0.25">
      <c r="B18" s="2">
        <v>2023</v>
      </c>
      <c r="C18" s="3">
        <v>45108</v>
      </c>
      <c r="D18" s="4">
        <v>45199</v>
      </c>
      <c r="E18" s="2" t="s">
        <v>62</v>
      </c>
      <c r="F18" s="2" t="s">
        <v>72</v>
      </c>
      <c r="G18" s="2" t="s">
        <v>76</v>
      </c>
      <c r="H18" s="2" t="s">
        <v>83</v>
      </c>
      <c r="I18" s="2" t="s">
        <v>93</v>
      </c>
      <c r="J18" s="2" t="s">
        <v>100</v>
      </c>
      <c r="K18" s="2" t="s">
        <v>101</v>
      </c>
      <c r="L18" s="2">
        <v>500</v>
      </c>
      <c r="M18" s="2">
        <v>550</v>
      </c>
      <c r="N18" s="2"/>
      <c r="O18" s="5">
        <f>(50+60+50+25+50+60+15+20+30)/550</f>
        <v>0.65454545454545454</v>
      </c>
      <c r="P18" s="2" t="s">
        <v>54</v>
      </c>
      <c r="Q18" s="2" t="s">
        <v>97</v>
      </c>
      <c r="R18" s="2" t="s">
        <v>98</v>
      </c>
      <c r="S18" s="4">
        <v>45201</v>
      </c>
      <c r="T18" s="4">
        <v>45201</v>
      </c>
      <c r="U18" s="2" t="s">
        <v>99</v>
      </c>
    </row>
    <row r="19" spans="2:21" ht="60" x14ac:dyDescent="0.25">
      <c r="B19" s="2">
        <v>2023</v>
      </c>
      <c r="C19" s="3">
        <v>45108</v>
      </c>
      <c r="D19" s="4">
        <v>45199</v>
      </c>
      <c r="E19" s="2" t="s">
        <v>63</v>
      </c>
      <c r="F19" s="2" t="s">
        <v>73</v>
      </c>
      <c r="G19" s="2" t="s">
        <v>76</v>
      </c>
      <c r="H19" s="2" t="s">
        <v>84</v>
      </c>
      <c r="I19" s="2" t="s">
        <v>94</v>
      </c>
      <c r="J19" s="2" t="s">
        <v>100</v>
      </c>
      <c r="K19" s="2" t="s">
        <v>101</v>
      </c>
      <c r="L19" s="2">
        <v>2</v>
      </c>
      <c r="M19" s="2">
        <v>3</v>
      </c>
      <c r="N19" s="2"/>
      <c r="O19" s="5">
        <f>(0+0+0+0+0+0+0+0+0)/3</f>
        <v>0</v>
      </c>
      <c r="P19" s="2" t="s">
        <v>54</v>
      </c>
      <c r="Q19" s="2" t="s">
        <v>97</v>
      </c>
      <c r="R19" s="2" t="s">
        <v>98</v>
      </c>
      <c r="S19" s="4">
        <v>45201</v>
      </c>
      <c r="T19" s="4">
        <v>45201</v>
      </c>
      <c r="U19" s="2" t="s">
        <v>99</v>
      </c>
    </row>
    <row r="20" spans="2:21" ht="30" x14ac:dyDescent="0.25">
      <c r="B20" s="2">
        <v>2023</v>
      </c>
      <c r="C20" s="3">
        <v>45108</v>
      </c>
      <c r="D20" s="4">
        <v>45199</v>
      </c>
      <c r="E20" s="2" t="s">
        <v>64</v>
      </c>
      <c r="F20" s="2" t="s">
        <v>74</v>
      </c>
      <c r="G20" s="2" t="s">
        <v>76</v>
      </c>
      <c r="H20" s="2" t="s">
        <v>85</v>
      </c>
      <c r="I20" s="2" t="s">
        <v>95</v>
      </c>
      <c r="J20" s="2" t="s">
        <v>100</v>
      </c>
      <c r="K20" s="2" t="s">
        <v>101</v>
      </c>
      <c r="L20" s="2">
        <v>6</v>
      </c>
      <c r="M20" s="2">
        <v>8</v>
      </c>
      <c r="N20" s="2"/>
      <c r="O20" s="5">
        <f>(0+0+1+0+0+1+0+0+2)/8</f>
        <v>0.5</v>
      </c>
      <c r="P20" s="2" t="s">
        <v>54</v>
      </c>
      <c r="Q20" s="2" t="s">
        <v>97</v>
      </c>
      <c r="R20" s="2" t="s">
        <v>98</v>
      </c>
      <c r="S20" s="4">
        <v>45201</v>
      </c>
      <c r="T20" s="4">
        <v>45201</v>
      </c>
      <c r="U20" s="2" t="s">
        <v>99</v>
      </c>
    </row>
    <row r="21" spans="2:21" ht="60" x14ac:dyDescent="0.25">
      <c r="B21" s="2">
        <v>2023</v>
      </c>
      <c r="C21" s="3">
        <v>45108</v>
      </c>
      <c r="D21" s="4">
        <v>45199</v>
      </c>
      <c r="E21" s="2" t="s">
        <v>65</v>
      </c>
      <c r="F21" s="2" t="s">
        <v>75</v>
      </c>
      <c r="G21" s="2" t="s">
        <v>76</v>
      </c>
      <c r="H21" s="2" t="s">
        <v>86</v>
      </c>
      <c r="I21" s="2" t="s">
        <v>96</v>
      </c>
      <c r="J21" s="2" t="s">
        <v>100</v>
      </c>
      <c r="K21" s="2" t="s">
        <v>101</v>
      </c>
      <c r="L21" s="2">
        <v>250</v>
      </c>
      <c r="M21" s="2">
        <v>280</v>
      </c>
      <c r="N21" s="2"/>
      <c r="O21" s="5">
        <f>(20+20+20+19+20+10+10+20+10)/280</f>
        <v>0.53214285714285714</v>
      </c>
      <c r="P21" s="2" t="s">
        <v>54</v>
      </c>
      <c r="Q21" s="2" t="s">
        <v>97</v>
      </c>
      <c r="R21" s="2" t="s">
        <v>98</v>
      </c>
      <c r="S21" s="4">
        <v>45201</v>
      </c>
      <c r="T21" s="4">
        <v>45201</v>
      </c>
      <c r="U21" s="2" t="s">
        <v>99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161">
      <formula1>Hidden_114</formula1>
    </dataValidation>
  </dataValidations>
  <pageMargins left="0.7" right="0.7" top="0.75" bottom="0.75" header="0.3" footer="0.3"/>
  <pageSetup orientation="portrait" r:id="rId1"/>
  <webPublishItems count="1">
    <webPublishItem id="17311" divId="2023-3_17311" sourceType="printArea" destinationFile="F:\Zempoala\transparencia-69\05_indicadores_de_temas_de_interes_publico\DESARROLLO-URBANO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2023-08-21T16:06:29Z</dcterms:created>
  <dcterms:modified xsi:type="dcterms:W3CDTF">2024-05-14T03:21:26Z</dcterms:modified>
</cp:coreProperties>
</file>