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DESARROLLO-ECONOMICO\"/>
    </mc:Choice>
  </mc:AlternateContent>
  <bookViews>
    <workbookView xWindow="10230" yWindow="240" windowWidth="10275" windowHeight="10770"/>
  </bookViews>
  <sheets>
    <sheet name="Reporte de Formatos" sheetId="1" r:id="rId1"/>
    <sheet name="Hidden_1" sheetId="2" r:id="rId2"/>
  </sheets>
  <definedNames>
    <definedName name="_xlnm.Print_Area" localSheetId="0">'Reporte de Formatos'!$A$1:$V$21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16" i="1" l="1"/>
  <c r="O15" i="1"/>
  <c r="O20" i="1" l="1"/>
  <c r="O19" i="1"/>
  <c r="O17" i="1"/>
  <c r="O14" i="1"/>
  <c r="O13" i="1"/>
  <c r="O12" i="1"/>
  <c r="O18" i="1"/>
</calcChain>
</file>

<file path=xl/sharedStrings.xml><?xml version="1.0" encoding="utf-8"?>
<sst xmlns="http://schemas.openxmlformats.org/spreadsheetml/2006/main" count="166" uniqueCount="94">
  <si>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</si>
  <si>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</si>
  <si>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</si>
  <si>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</si>
  <si>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</si>
  <si>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</si>
  <si>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</si>
  <si>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</si>
  <si>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</si>
  <si>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</si>
  <si>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</si>
  <si>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</si>
  <si>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</si>
  <si>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</si>
  <si>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</si>
  <si>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</si>
  <si>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</si>
  <si>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</si>
  <si>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</si>
  <si>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</si>
  <si>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</si>
  <si>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</si>
  <si>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</si>
  <si>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</si>
  <si>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</si>
  <si>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</si>
  <si>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</si>
  <si>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</si>
  <si>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</si>
  <si>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</si>
  <si>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</si>
  <si>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</si>
  <si>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</si>
  <si>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</si>
  <si>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</si>
  <si>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</si>
  <si>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</si>
  <si>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</si>
  <si>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</si>
  <si>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</si>
  <si>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</si>
  <si>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</si>
  <si>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</si>
  <si>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</si>
  <si>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</si>
  <si>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</si>
  <si>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</si>
  <si>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</si>
  <si>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</si>
  <si>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</si>
  <si>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</si>
  <si>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</si>
  <si>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</si>
  <si>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</si>
  <si>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</si>
  <si>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</si>
  <si>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% de asesorías brindadas a la ciudadanía sobre los apoyos y servicios brindados por la dirección</t>
  </si>
  <si>
    <t>% de cursos o taller de capacitación para el empleo o autoempleo</t>
  </si>
  <si>
    <t>% de beneficiarios en cursos de capacitación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</si>
  <si>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</si>
  <si>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</si>
  <si>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proyectos productivos otorgados a emprendedores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</si>
  <si>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</si>
  <si>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</si>
  <si>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</si>
  <si>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</si>
  <si>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cursos o talleres de capacitación para el empleo o autoempleo</t>
  </si>
  <si>
    <t>Mide el número de beneficiarios en cursos de capacitación</t>
  </si>
  <si>
    <t>Mide el número de participación y realización de ferias de empleo y reclutamientos de personal en el municipio y municipios de la zona metropolitana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</si>
  <si>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</si>
  <si>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</si>
  <si>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</si>
  <si>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</si>
  <si>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</si>
  <si>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</si>
  <si>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</si>
  <si>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</si>
  <si>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</si>
  <si>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</si>
  <si>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</si>
  <si>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</si>
  <si>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</si>
  <si>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</si>
  <si>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</si>
  <si>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</si>
  <si>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</si>
  <si>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</si>
  <si>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Programa Operativo Anual de la Dirección de Desarrollo Económico 2024</t>
  </si>
  <si>
    <t>Dirección de Desarrollo Municipal/Desarrollo Económico</t>
  </si>
  <si>
    <t>No se tiene ajuste en metas en este periodo por lo cual no se llena el campo solicitado</t>
  </si>
  <si>
    <t>% realización de reclutamientos de personal en el municipio y municipios de la zona metropolitana</t>
  </si>
  <si>
    <t>III. Fortalecer las cadenas y vocaciones productivas con programas de apoyo a empresarios y/o emprendedores.</t>
  </si>
  <si>
    <t xml:space="preserve">IV. Brindar asesoría que permitan a los productores conocer los programas gubernamentales estatales y federales para impulsar el crecimiento de su empresa o negocio. </t>
  </si>
  <si>
    <t>V.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</si>
</sst>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tabSelected="1" topLeftCell="S18" zoomScaleNormal="100" workbookViewId="0">
      <selection activeCell="V21" sqref="A1:V21"/>
    </sheetView>
  </sheetViews>
  <sheetFormatPr baseColWidth="10" defaultColWidth="9.140625" defaultRowHeight="15" x14ac:dyDescent="0.25"/>
  <cols>
    <col min="1" max="1" width="9.140625" style="1"/>
    <col min="2" max="4" width="24.85546875" style="1" customWidth="1"/>
    <col min="5" max="6" width="75" style="1" customWidth="1"/>
    <col min="7" max="7" width="20" style="1" bestFit="1" customWidth="1"/>
    <col min="8" max="9" width="62.7109375" style="1" customWidth="1"/>
    <col min="10" max="15" width="22.5703125" style="1" customWidth="1"/>
    <col min="16" max="16" width="23.28515625" style="1" customWidth="1"/>
    <col min="17" max="18" width="45.140625" style="1" customWidth="1"/>
    <col min="19" max="19" width="20" style="1" bestFit="1" customWidth="1"/>
    <col min="20" max="20" width="49.425781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0" ht="48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0" ht="51.75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t="51.75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6" t="s">
        <v>32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25.5" x14ac:dyDescent="0.25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8" t="s">
        <v>48</v>
      </c>
      <c r="R11" s="8" t="s">
        <v>49</v>
      </c>
      <c r="S11" s="8" t="s">
        <v>50</v>
      </c>
      <c r="T11" s="8" t="s">
        <v>51</v>
      </c>
    </row>
    <row r="12" spans="2:20" ht="60" x14ac:dyDescent="0.25">
      <c r="B12" s="2">
        <v>2024</v>
      </c>
      <c r="C12" s="3">
        <v>45292</v>
      </c>
      <c r="D12" s="3">
        <v>45382</v>
      </c>
      <c r="E12" s="2" t="s">
        <v>54</v>
      </c>
      <c r="F12" s="2" t="s">
        <v>56</v>
      </c>
      <c r="G12" s="2" t="s">
        <v>64</v>
      </c>
      <c r="H12" s="2" t="s">
        <v>65</v>
      </c>
      <c r="I12" s="2" t="s">
        <v>74</v>
      </c>
      <c r="J12" s="2" t="s">
        <v>83</v>
      </c>
      <c r="K12" s="2" t="s">
        <v>84</v>
      </c>
      <c r="L12" s="2">
        <v>370</v>
      </c>
      <c r="M12" s="2">
        <v>250</v>
      </c>
      <c r="N12" s="2"/>
      <c r="O12" s="4">
        <f>(91+10+4)/250</f>
        <v>0.42</v>
      </c>
      <c r="P12" s="2" t="s">
        <v>52</v>
      </c>
      <c r="Q12" s="2" t="s">
        <v>87</v>
      </c>
      <c r="R12" s="2" t="s">
        <v>88</v>
      </c>
      <c r="S12" s="3">
        <v>45392</v>
      </c>
      <c r="T12" s="2" t="s">
        <v>89</v>
      </c>
    </row>
    <row r="13" spans="2:20" ht="60" x14ac:dyDescent="0.25">
      <c r="B13" s="2">
        <v>2024</v>
      </c>
      <c r="C13" s="3">
        <v>45292</v>
      </c>
      <c r="D13" s="3">
        <v>45382</v>
      </c>
      <c r="E13" s="2" t="s">
        <v>54</v>
      </c>
      <c r="F13" s="2" t="s">
        <v>57</v>
      </c>
      <c r="G13" s="2" t="s">
        <v>64</v>
      </c>
      <c r="H13" s="2" t="s">
        <v>66</v>
      </c>
      <c r="I13" s="2" t="s">
        <v>75</v>
      </c>
      <c r="J13" s="2" t="s">
        <v>83</v>
      </c>
      <c r="K13" s="2" t="s">
        <v>86</v>
      </c>
      <c r="L13" s="2">
        <v>12</v>
      </c>
      <c r="M13" s="2">
        <v>5</v>
      </c>
      <c r="N13" s="2"/>
      <c r="O13" s="4">
        <f>(0+0+0)/5</f>
        <v>0</v>
      </c>
      <c r="P13" s="2" t="s">
        <v>52</v>
      </c>
      <c r="Q13" s="2" t="s">
        <v>87</v>
      </c>
      <c r="R13" s="2" t="s">
        <v>88</v>
      </c>
      <c r="S13" s="3">
        <v>45392</v>
      </c>
      <c r="T13" s="2" t="s">
        <v>89</v>
      </c>
    </row>
    <row r="14" spans="2:20" ht="60" x14ac:dyDescent="0.25">
      <c r="B14" s="2">
        <v>2024</v>
      </c>
      <c r="C14" s="3">
        <v>45292</v>
      </c>
      <c r="D14" s="3">
        <v>45382</v>
      </c>
      <c r="E14" s="2" t="s">
        <v>54</v>
      </c>
      <c r="F14" s="2" t="s">
        <v>58</v>
      </c>
      <c r="G14" s="2" t="s">
        <v>64</v>
      </c>
      <c r="H14" s="2" t="s">
        <v>67</v>
      </c>
      <c r="I14" s="2" t="s">
        <v>76</v>
      </c>
      <c r="J14" s="2" t="s">
        <v>83</v>
      </c>
      <c r="K14" s="2" t="s">
        <v>86</v>
      </c>
      <c r="L14" s="2">
        <v>190</v>
      </c>
      <c r="M14" s="2">
        <v>100</v>
      </c>
      <c r="N14" s="2"/>
      <c r="O14" s="4">
        <f>(0+0+0)/100</f>
        <v>0</v>
      </c>
      <c r="P14" s="2" t="s">
        <v>52</v>
      </c>
      <c r="Q14" s="2" t="s">
        <v>87</v>
      </c>
      <c r="R14" s="2" t="s">
        <v>88</v>
      </c>
      <c r="S14" s="3">
        <v>45392</v>
      </c>
      <c r="T14" s="2" t="s">
        <v>89</v>
      </c>
    </row>
    <row r="15" spans="2:20" ht="60" x14ac:dyDescent="0.25">
      <c r="B15" s="2">
        <v>2024</v>
      </c>
      <c r="C15" s="3">
        <v>45292</v>
      </c>
      <c r="D15" s="3">
        <v>45382</v>
      </c>
      <c r="E15" s="2" t="s">
        <v>55</v>
      </c>
      <c r="F15" s="2" t="s">
        <v>59</v>
      </c>
      <c r="G15" s="2" t="s">
        <v>64</v>
      </c>
      <c r="H15" s="2" t="s">
        <v>70</v>
      </c>
      <c r="I15" s="2" t="s">
        <v>77</v>
      </c>
      <c r="J15" s="2" t="s">
        <v>83</v>
      </c>
      <c r="K15" s="2" t="s">
        <v>84</v>
      </c>
      <c r="L15" s="2">
        <v>120</v>
      </c>
      <c r="M15" s="2">
        <v>120</v>
      </c>
      <c r="N15" s="2"/>
      <c r="O15" s="4">
        <f>(65+5+1)/120</f>
        <v>0.59166666666666667</v>
      </c>
      <c r="P15" s="2" t="s">
        <v>52</v>
      </c>
      <c r="Q15" s="2" t="s">
        <v>87</v>
      </c>
      <c r="R15" s="2" t="s">
        <v>88</v>
      </c>
      <c r="S15" s="3">
        <v>45392</v>
      </c>
      <c r="T15" s="2" t="s">
        <v>89</v>
      </c>
    </row>
    <row r="16" spans="2:20" ht="75" x14ac:dyDescent="0.25">
      <c r="B16" s="2">
        <v>2024</v>
      </c>
      <c r="C16" s="3">
        <v>45292</v>
      </c>
      <c r="D16" s="3">
        <v>45382</v>
      </c>
      <c r="E16" s="2" t="s">
        <v>55</v>
      </c>
      <c r="F16" s="2" t="s">
        <v>60</v>
      </c>
      <c r="G16" s="2" t="s">
        <v>64</v>
      </c>
      <c r="H16" s="2" t="s">
        <v>71</v>
      </c>
      <c r="I16" s="2" t="s">
        <v>78</v>
      </c>
      <c r="J16" s="2" t="s">
        <v>83</v>
      </c>
      <c r="K16" s="2" t="s">
        <v>84</v>
      </c>
      <c r="L16" s="2">
        <v>2000</v>
      </c>
      <c r="M16" s="2">
        <v>2000</v>
      </c>
      <c r="N16" s="2"/>
      <c r="O16" s="4">
        <f>(62+4+20)/2000</f>
        <v>4.2999999999999997E-2</v>
      </c>
      <c r="P16" s="2" t="s">
        <v>52</v>
      </c>
      <c r="Q16" s="2" t="s">
        <v>87</v>
      </c>
      <c r="R16" s="2" t="s">
        <v>88</v>
      </c>
      <c r="S16" s="3">
        <v>45392</v>
      </c>
      <c r="T16" s="2" t="s">
        <v>89</v>
      </c>
    </row>
    <row r="17" spans="2:20" ht="75" x14ac:dyDescent="0.25">
      <c r="B17" s="2">
        <v>2024</v>
      </c>
      <c r="C17" s="3">
        <v>45292</v>
      </c>
      <c r="D17" s="3">
        <v>45382</v>
      </c>
      <c r="E17" s="2" t="s">
        <v>55</v>
      </c>
      <c r="F17" s="2" t="s">
        <v>90</v>
      </c>
      <c r="G17" s="2" t="s">
        <v>64</v>
      </c>
      <c r="H17" s="2" t="s">
        <v>68</v>
      </c>
      <c r="I17" s="2" t="s">
        <v>79</v>
      </c>
      <c r="J17" s="2" t="s">
        <v>83</v>
      </c>
      <c r="K17" s="2" t="s">
        <v>85</v>
      </c>
      <c r="L17" s="2">
        <v>3</v>
      </c>
      <c r="M17" s="2">
        <v>1</v>
      </c>
      <c r="N17" s="2"/>
      <c r="O17" s="4">
        <f>(0+0+0)/1</f>
        <v>0</v>
      </c>
      <c r="P17" s="2" t="s">
        <v>52</v>
      </c>
      <c r="Q17" s="2" t="s">
        <v>87</v>
      </c>
      <c r="R17" s="2" t="s">
        <v>88</v>
      </c>
      <c r="S17" s="3">
        <v>45392</v>
      </c>
      <c r="T17" s="2" t="s">
        <v>89</v>
      </c>
    </row>
    <row r="18" spans="2:20" ht="60" x14ac:dyDescent="0.25">
      <c r="B18" s="2">
        <v>2024</v>
      </c>
      <c r="C18" s="3">
        <v>45292</v>
      </c>
      <c r="D18" s="3">
        <v>45382</v>
      </c>
      <c r="E18" s="2" t="s">
        <v>91</v>
      </c>
      <c r="F18" s="2" t="s">
        <v>61</v>
      </c>
      <c r="G18" s="2" t="s">
        <v>64</v>
      </c>
      <c r="H18" s="2" t="s">
        <v>72</v>
      </c>
      <c r="I18" s="2" t="s">
        <v>80</v>
      </c>
      <c r="J18" s="2" t="s">
        <v>83</v>
      </c>
      <c r="K18" s="2" t="s">
        <v>85</v>
      </c>
      <c r="L18" s="2">
        <v>3</v>
      </c>
      <c r="M18" s="2">
        <v>3</v>
      </c>
      <c r="N18" s="2"/>
      <c r="O18" s="4">
        <f>(0+1+0)/3</f>
        <v>0.33333333333333331</v>
      </c>
      <c r="P18" s="2" t="s">
        <v>52</v>
      </c>
      <c r="Q18" s="2" t="s">
        <v>87</v>
      </c>
      <c r="R18" s="2" t="s">
        <v>88</v>
      </c>
      <c r="S18" s="3">
        <v>45392</v>
      </c>
      <c r="T18" s="2" t="s">
        <v>89</v>
      </c>
    </row>
    <row r="19" spans="2:20" ht="45" x14ac:dyDescent="0.25">
      <c r="B19" s="2">
        <v>2024</v>
      </c>
      <c r="C19" s="3">
        <v>45292</v>
      </c>
      <c r="D19" s="3">
        <v>45382</v>
      </c>
      <c r="E19" s="2" t="s">
        <v>92</v>
      </c>
      <c r="F19" s="2" t="s">
        <v>62</v>
      </c>
      <c r="G19" s="2" t="s">
        <v>64</v>
      </c>
      <c r="H19" s="2" t="s">
        <v>69</v>
      </c>
      <c r="I19" s="2" t="s">
        <v>81</v>
      </c>
      <c r="J19" s="2" t="s">
        <v>83</v>
      </c>
      <c r="K19" s="2" t="s">
        <v>85</v>
      </c>
      <c r="L19" s="2">
        <v>3</v>
      </c>
      <c r="M19" s="2">
        <v>6</v>
      </c>
      <c r="N19" s="2"/>
      <c r="O19" s="4">
        <f>(0+4+0)/6</f>
        <v>0.66666666666666663</v>
      </c>
      <c r="P19" s="2" t="s">
        <v>52</v>
      </c>
      <c r="Q19" s="2" t="s">
        <v>87</v>
      </c>
      <c r="R19" s="2" t="s">
        <v>88</v>
      </c>
      <c r="S19" s="3">
        <v>45392</v>
      </c>
      <c r="T19" s="2" t="s">
        <v>89</v>
      </c>
    </row>
    <row r="20" spans="2:20" ht="60" x14ac:dyDescent="0.25">
      <c r="B20" s="2">
        <v>2024</v>
      </c>
      <c r="C20" s="3">
        <v>45292</v>
      </c>
      <c r="D20" s="3">
        <v>45382</v>
      </c>
      <c r="E20" s="2" t="s">
        <v>93</v>
      </c>
      <c r="F20" s="2" t="s">
        <v>63</v>
      </c>
      <c r="G20" s="2" t="s">
        <v>64</v>
      </c>
      <c r="H20" s="2" t="s">
        <v>73</v>
      </c>
      <c r="I20" s="2" t="s">
        <v>82</v>
      </c>
      <c r="J20" s="2" t="s">
        <v>83</v>
      </c>
      <c r="K20" s="2" t="s">
        <v>85</v>
      </c>
      <c r="L20" s="2">
        <v>2750</v>
      </c>
      <c r="M20" s="2">
        <v>2750</v>
      </c>
      <c r="N20" s="2"/>
      <c r="O20" s="4">
        <f>(345+343+387)/2750</f>
        <v>0.39090909090909093</v>
      </c>
      <c r="P20" s="2" t="s">
        <v>52</v>
      </c>
      <c r="Q20" s="2" t="s">
        <v>87</v>
      </c>
      <c r="R20" s="2" t="s">
        <v>88</v>
      </c>
      <c r="S20" s="3">
        <v>45392</v>
      </c>
      <c r="T20" s="2" t="s">
        <v>89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19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531" divId="2024-1_29531" sourceType="printArea" destinationFile="E:\Zempoala\transparencia-69\05_indicadores_de_temas_de_interes_publico\DESARROLLO-ECONOMICO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2024-04-01T16:33:05Z</dcterms:created>
  <dcterms:modified xsi:type="dcterms:W3CDTF">2024-08-01T01:46:25Z</dcterms:modified>
</cp:coreProperties>
</file>