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Zempoala\transparencia-69\05_indicadores_de_temas_de_interes_publico\DESARROLLO-AGROPECUARIO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</sheets>
  <definedNames>
    <definedName name="_xlnm.Print_Area" localSheetId="0">'Reporte de Formatos'!$A$2:$U$24</definedName>
    <definedName name="Hidden_114">Hidden_1!$A$1:$A$2</definedName>
  </definedNames>
  <calcPr calcId="191029"/>
</workbook>
</file>

<file path=xl/calcChain.xml><?xml version="1.0" encoding="utf-8"?>
<calcChain xmlns="http://schemas.openxmlformats.org/spreadsheetml/2006/main">
  <c r="O19" i="1" l="1"/>
  <c r="O18" i="1"/>
  <c r="O17" i="1"/>
  <c r="O16" i="1"/>
  <c r="O15" i="1"/>
  <c r="O14" i="1"/>
  <c r="O13" i="1"/>
  <c r="O12" i="1"/>
</calcChain>
</file>

<file path=xl/sharedStrings.xml><?xml version="1.0" encoding="utf-8"?>
<sst xmlns="http://schemas.openxmlformats.org/spreadsheetml/2006/main" count="155" uniqueCount="95">
  <si>
    <t>44212</t>
  </si>
  <si>
    <t>TÍTULO</t>
  </si>
  <si>
    <t>NOMBRE CORTO</t>
  </si>
  <si>
    <t>DESCRIPCIÓN</t>
  </si>
  <si>
    <t>Indicadores de interés público</t>
  </si>
  <si>
    <t>a69_f5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</si>
  <si>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</si>
  <si>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</si>
  <si>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</si>
  <si>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</si>
  <si>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</si>
  <si>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</si>
  <si>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</si>
  <si>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349844</t>
  </si>
  <si>
    <t>349860</t>
  </si>
  <si>
    <t>349861</t>
  </si>
  <si>
    <t>349845</t>
  </si>
  <si>
    <t>349851</t>
  </si>
  <si>
    <t>349841</t>
  </si>
  <si>
    <t>349846</t>
  </si>
  <si>
    <t>349847</t>
  </si>
  <si>
    <t>349842</t>
  </si>
  <si>
    <t>349855</t>
  </si>
  <si>
    <t>349843</t>
  </si>
  <si>
    <t>349849</t>
  </si>
  <si>
    <t>349848</t>
  </si>
  <si>
    <t>349850</t>
  </si>
  <si>
    <t>349858</t>
  </si>
  <si>
    <t>349857</t>
  </si>
  <si>
    <t>349859</t>
  </si>
  <si>
    <t>349854</t>
  </si>
  <si>
    <t>349856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</si>
  <si>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</si>
  <si>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</si>
  <si>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</si>
  <si>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</si>
  <si>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</si>
  <si>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</si>
  <si>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</si>
  <si>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</si>
  <si>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</si>
  <si>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</si>
  <si>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</si>
  <si>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</si>
  <si>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</si>
  <si>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</si>
  <si>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</si>
  <si>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</si>
  <si>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</si>
  <si>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</si>
  <si>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</si>
  <si>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</si>
  <si>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</si>
  <si>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</si>
  <si>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I. Diagnosticar de manera amplia el sector agropecuario del municipio de Zempoala, con la finalidad de focalizar de manera más eficiente los apoyos y estrategias a realizarse.</t>
  </si>
  <si>
    <t>Estatus agropecuario del municipio</t>
  </si>
  <si>
    <t>Eficacia</t>
  </si>
  <si>
    <t>Busca cuantificar el avance obtenido por la constante caracterización de los ejidos que pertenecen al municipio</t>
  </si>
  <si>
    <t>(No. de ejidos Diagnosticados/No. De ejidos totales) *100</t>
  </si>
  <si>
    <t>Porcentaje</t>
  </si>
  <si>
    <t>Trimestral</t>
  </si>
  <si>
    <t>Basé de datos del área</t>
  </si>
  <si>
    <t>Dirección de Desarrollo Municipal / Agropecuario</t>
  </si>
  <si>
    <t>II. Gestionar la obtención de apoyos o proyectos para las familias del sector rural, a través de programas estatales y federales.</t>
  </si>
  <si>
    <t>Combate a la pobreza en el campo</t>
  </si>
  <si>
    <t>Mide los programas o proyectos que se gestionan para mermar la pobreza y/o el estado de vulnerabilidad en el sector agropecuario</t>
  </si>
  <si>
    <t>(No. de proyectos asistenciales y productivos atendidos/ No. de proyectos asistenciales y productivos recibidos) *100</t>
  </si>
  <si>
    <t>Mensual</t>
  </si>
  <si>
    <t>III. Promover el desarrollo de las cadenas productivas y actividades del sector agropecuario en el municipio, con la participación constante de hombres y mujeres en proyectos o programas</t>
  </si>
  <si>
    <t>Acceso al sector agropecuario</t>
  </si>
  <si>
    <t>Cuantifica los programas o proyectos que se gestionan para dar acceso a hombres y mujeres a los recursos naturales que ofrece el sector agropecuario</t>
  </si>
  <si>
    <t>(No. de proyectos asistenciales y productivos atendidos / No. de proyectos asistenciales y productivos recibidos) *100</t>
  </si>
  <si>
    <t>IV. Promover la participación de la población en actividades agropecuarias dentro del municipio con apoyos que permitan atender las necesidades básicas.</t>
  </si>
  <si>
    <t>Seguridad alimentaria</t>
  </si>
  <si>
    <t>Con el indicador se realiza la medición de los apoyos entregados a productores del municipio en busca de atender necesidades básicas como la alimentación</t>
  </si>
  <si>
    <t>(No. de apoyos entregados / No. de apoyos solicitados) * 100</t>
  </si>
  <si>
    <t>V. Propiciar la constante capacitación a productores, hombres y mujeres dentro del municipio, para lograr el desarrollo de capacidades.</t>
  </si>
  <si>
    <t>Capacitación al campo</t>
  </si>
  <si>
    <t>Cuantifica los cursos realizados con los productores del municipio, por parte del área, o en vinculación con instituciones públicas o privadas, para el desarrollo de capacidades en los productores</t>
  </si>
  <si>
    <t>(No. de cursos realizados / No. decursos programados) *100</t>
  </si>
  <si>
    <t>VI. Promover el desarrollo sostenible del sector agrícola del municipio, contribuyendo a el cuidado del medio ambiente.</t>
  </si>
  <si>
    <t>Desarrollo Sostenible</t>
  </si>
  <si>
    <t>A través del indicador se mide el número de eventos realizados con los productores, en favor del desarrollo sostenible del sector agropecuario del municipio</t>
  </si>
  <si>
    <t>(No. de eventos realizados / No. de eventos planeados) * 100</t>
  </si>
  <si>
    <t>VII. Promover la participación constante de jóvenes en las actividades agropecuarias del municipio.</t>
  </si>
  <si>
    <t>Campo Joven</t>
  </si>
  <si>
    <t>El indicador medirá la participación de los jóvenes en el campo a través de los proyectos que estos desarrollan en el municipio.</t>
  </si>
  <si>
    <t>(No. de proyectos atendidos / No. de proyectos solicitados) *100.</t>
  </si>
  <si>
    <t>VIII. Apoyar el desarrollo económico del sector agropecuario del municipio, mediante el asesoramiento y facilitación de trámites correspondientes al área.</t>
  </si>
  <si>
    <t>Campo dinámico</t>
  </si>
  <si>
    <t>Con este indicador se busca cuantificar los tramites y servicios que se ofertan por el área a los productores del municipio.</t>
  </si>
  <si>
    <t>(No. De trámites y/o servicios brindados/ No. De trámites y servicios meta) *100</t>
  </si>
  <si>
    <t>Basé de datos del área y carpetas con tramites y servicios</t>
  </si>
  <si>
    <t xml:space="preserve">En este periodo que se informa, no se tienen metas ajustadas en su caso </t>
  </si>
  <si>
    <t xml:space="preserve">En este periodo que se informa, las metas se superaron por que los programas que se operan se ejecutaron por las instancias correspondientes antes del periodo electoral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</si>
</sst>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5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</font>
    <font>
      <sz val="10"/>
      <color theme="0"/>
      <name val="Arial"/>
    </font>
  </fonts>
  <fills count="4">
    <fill>
      <patternFill patternType="none"/>
    </fill>
    <fill>
      <patternFill patternType="gray125"/>
    </fill>
    <fill>
      <patternFill patternType="solid">
        <fgColor rgb="FF009900"/>
        <bgColor indexed="64"/>
      </patternFill>
    </fill>
    <fill>
      <patternFill patternType="solid">
        <fgColor rgb="FFE81A2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1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E81A20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19"/>
  <sheetViews>
    <sheetView tabSelected="1" topLeftCell="A2" workbookViewId="0">
      <selection activeCell="A2" sqref="A2:U24"/>
    </sheetView>
  </sheetViews>
  <sheetFormatPr baseColWidth="10" defaultColWidth="9.140625" defaultRowHeight="15" x14ac:dyDescent="0.25"/>
  <cols>
    <col min="1" max="1" width="9.140625" style="1"/>
    <col min="2" max="4" width="23.42578125" style="1" customWidth="1"/>
    <col min="5" max="5" width="63" style="1" customWidth="1"/>
    <col min="6" max="6" width="35.7109375" style="1" customWidth="1"/>
    <col min="7" max="7" width="20" style="1" bestFit="1" customWidth="1"/>
    <col min="8" max="9" width="72" style="1" customWidth="1"/>
    <col min="10" max="16" width="22.28515625" style="1" customWidth="1"/>
    <col min="17" max="17" width="29" style="1" customWidth="1"/>
    <col min="18" max="18" width="46.140625" style="1" customWidth="1"/>
    <col min="19" max="19" width="20" style="1" bestFit="1" customWidth="1"/>
    <col min="20" max="20" width="77.140625" style="1" customWidth="1"/>
    <col min="21" max="16384" width="9.140625" style="1"/>
  </cols>
  <sheetData>
    <row r="1" spans="2:20" hidden="1" x14ac:dyDescent="0.25">
      <c r="B1" s="1" t="s">
        <v>0</v>
      </c>
    </row>
    <row r="5" spans="2:20" x14ac:dyDescent="0.25">
      <c r="B5" s="8" t="s">
        <v>1</v>
      </c>
      <c r="C5" s="8" t="s">
        <v>2</v>
      </c>
      <c r="D5" s="5" t="s">
        <v>3</v>
      </c>
      <c r="E5" s="6"/>
      <c r="F5" s="6"/>
    </row>
    <row r="6" spans="2:20" ht="55.5" customHeight="1" x14ac:dyDescent="0.25">
      <c r="B6" s="9" t="s">
        <v>4</v>
      </c>
      <c r="C6" s="9" t="s">
        <v>5</v>
      </c>
      <c r="D6" s="10" t="s">
        <v>6</v>
      </c>
      <c r="E6" s="11"/>
      <c r="F6" s="11"/>
    </row>
    <row r="7" spans="2:20" hidden="1" x14ac:dyDescent="0.25">
      <c r="B7" s="1" t="s">
        <v>7</v>
      </c>
      <c r="C7" s="1" t="s">
        <v>8</v>
      </c>
      <c r="D7" s="1" t="s">
        <v>8</v>
      </c>
      <c r="E7" s="1" t="s">
        <v>9</v>
      </c>
      <c r="F7" s="1" t="s">
        <v>9</v>
      </c>
      <c r="G7" s="1" t="s">
        <v>7</v>
      </c>
      <c r="H7" s="1" t="s">
        <v>9</v>
      </c>
      <c r="I7" s="1" t="s">
        <v>9</v>
      </c>
      <c r="J7" s="1" t="s">
        <v>7</v>
      </c>
      <c r="K7" s="1" t="s">
        <v>7</v>
      </c>
      <c r="L7" s="1" t="s">
        <v>7</v>
      </c>
      <c r="M7" s="1" t="s">
        <v>9</v>
      </c>
      <c r="N7" s="1" t="s">
        <v>9</v>
      </c>
      <c r="O7" s="1" t="s">
        <v>9</v>
      </c>
      <c r="P7" s="1" t="s">
        <v>10</v>
      </c>
      <c r="Q7" s="1" t="s">
        <v>9</v>
      </c>
      <c r="R7" s="1" t="s">
        <v>9</v>
      </c>
      <c r="S7" s="1" t="s">
        <v>11</v>
      </c>
      <c r="T7" s="1" t="s">
        <v>12</v>
      </c>
    </row>
    <row r="8" spans="2:20" hidden="1" x14ac:dyDescent="0.25">
      <c r="B8" s="1" t="s">
        <v>13</v>
      </c>
      <c r="C8" s="1" t="s">
        <v>14</v>
      </c>
      <c r="D8" s="1" t="s">
        <v>15</v>
      </c>
      <c r="E8" s="1" t="s">
        <v>16</v>
      </c>
      <c r="F8" s="1" t="s">
        <v>17</v>
      </c>
      <c r="G8" s="1" t="s">
        <v>18</v>
      </c>
      <c r="H8" s="1" t="s">
        <v>19</v>
      </c>
      <c r="I8" s="1" t="s">
        <v>20</v>
      </c>
      <c r="J8" s="1" t="s">
        <v>21</v>
      </c>
      <c r="K8" s="1" t="s">
        <v>22</v>
      </c>
      <c r="L8" s="1" t="s">
        <v>23</v>
      </c>
      <c r="M8" s="1" t="s">
        <v>24</v>
      </c>
      <c r="N8" s="1" t="s">
        <v>25</v>
      </c>
      <c r="O8" s="1" t="s">
        <v>26</v>
      </c>
      <c r="P8" s="1" t="s">
        <v>27</v>
      </c>
      <c r="Q8" s="1" t="s">
        <v>28</v>
      </c>
      <c r="R8" s="1" t="s">
        <v>29</v>
      </c>
      <c r="S8" s="1" t="s">
        <v>30</v>
      </c>
      <c r="T8" s="1" t="s">
        <v>31</v>
      </c>
    </row>
    <row r="10" spans="2:20" x14ac:dyDescent="0.25">
      <c r="B10" s="5" t="s">
        <v>32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</row>
    <row r="11" spans="2:20" ht="25.5" x14ac:dyDescent="0.25">
      <c r="B11" s="7" t="s">
        <v>33</v>
      </c>
      <c r="C11" s="7" t="s">
        <v>34</v>
      </c>
      <c r="D11" s="7" t="s">
        <v>35</v>
      </c>
      <c r="E11" s="7" t="s">
        <v>36</v>
      </c>
      <c r="F11" s="7" t="s">
        <v>37</v>
      </c>
      <c r="G11" s="7" t="s">
        <v>38</v>
      </c>
      <c r="H11" s="7" t="s">
        <v>39</v>
      </c>
      <c r="I11" s="7" t="s">
        <v>40</v>
      </c>
      <c r="J11" s="7" t="s">
        <v>41</v>
      </c>
      <c r="K11" s="7" t="s">
        <v>42</v>
      </c>
      <c r="L11" s="7" t="s">
        <v>43</v>
      </c>
      <c r="M11" s="7" t="s">
        <v>44</v>
      </c>
      <c r="N11" s="7" t="s">
        <v>45</v>
      </c>
      <c r="O11" s="7" t="s">
        <v>46</v>
      </c>
      <c r="P11" s="7" t="s">
        <v>47</v>
      </c>
      <c r="Q11" s="7" t="s">
        <v>48</v>
      </c>
      <c r="R11" s="7" t="s">
        <v>49</v>
      </c>
      <c r="S11" s="7" t="s">
        <v>50</v>
      </c>
      <c r="T11" s="7" t="s">
        <v>51</v>
      </c>
    </row>
    <row r="12" spans="2:20" ht="45" x14ac:dyDescent="0.25">
      <c r="B12" s="2">
        <v>2024</v>
      </c>
      <c r="C12" s="3">
        <v>45383</v>
      </c>
      <c r="D12" s="3">
        <v>45473</v>
      </c>
      <c r="E12" s="2" t="s">
        <v>54</v>
      </c>
      <c r="F12" s="2" t="s">
        <v>55</v>
      </c>
      <c r="G12" s="2" t="s">
        <v>56</v>
      </c>
      <c r="H12" s="2" t="s">
        <v>57</v>
      </c>
      <c r="I12" s="2" t="s">
        <v>58</v>
      </c>
      <c r="J12" s="2" t="s">
        <v>59</v>
      </c>
      <c r="K12" s="2" t="s">
        <v>60</v>
      </c>
      <c r="L12" s="2">
        <v>10</v>
      </c>
      <c r="M12" s="2">
        <v>23</v>
      </c>
      <c r="N12" s="2"/>
      <c r="O12" s="4">
        <f>((2+2+1+3+4+4)*1)/M12</f>
        <v>0.69565217391304346</v>
      </c>
      <c r="P12" s="2" t="s">
        <v>52</v>
      </c>
      <c r="Q12" s="2" t="s">
        <v>61</v>
      </c>
      <c r="R12" s="2" t="s">
        <v>62</v>
      </c>
      <c r="S12" s="3">
        <v>45495</v>
      </c>
      <c r="T12" s="2" t="s">
        <v>93</v>
      </c>
    </row>
    <row r="13" spans="2:20" ht="45" x14ac:dyDescent="0.25">
      <c r="B13" s="2">
        <v>2024</v>
      </c>
      <c r="C13" s="3">
        <v>45383</v>
      </c>
      <c r="D13" s="3">
        <v>45473</v>
      </c>
      <c r="E13" s="2" t="s">
        <v>63</v>
      </c>
      <c r="F13" s="2" t="s">
        <v>64</v>
      </c>
      <c r="G13" s="2" t="s">
        <v>56</v>
      </c>
      <c r="H13" s="2" t="s">
        <v>65</v>
      </c>
      <c r="I13" s="2" t="s">
        <v>66</v>
      </c>
      <c r="J13" s="2" t="s">
        <v>59</v>
      </c>
      <c r="K13" s="2" t="s">
        <v>67</v>
      </c>
      <c r="L13" s="2">
        <v>4</v>
      </c>
      <c r="M13" s="2">
        <v>8</v>
      </c>
      <c r="N13" s="2"/>
      <c r="O13" s="4">
        <f>((0+9+1+0+0+0)*1)/M13</f>
        <v>1.25</v>
      </c>
      <c r="P13" s="2" t="s">
        <v>52</v>
      </c>
      <c r="Q13" s="2" t="s">
        <v>61</v>
      </c>
      <c r="R13" s="2" t="s">
        <v>62</v>
      </c>
      <c r="S13" s="3">
        <v>45495</v>
      </c>
      <c r="T13" s="2" t="s">
        <v>94</v>
      </c>
    </row>
    <row r="14" spans="2:20" ht="45" x14ac:dyDescent="0.25">
      <c r="B14" s="2">
        <v>2024</v>
      </c>
      <c r="C14" s="3">
        <v>45383</v>
      </c>
      <c r="D14" s="3">
        <v>45473</v>
      </c>
      <c r="E14" s="2" t="s">
        <v>68</v>
      </c>
      <c r="F14" s="2" t="s">
        <v>69</v>
      </c>
      <c r="G14" s="2" t="s">
        <v>56</v>
      </c>
      <c r="H14" s="2" t="s">
        <v>70</v>
      </c>
      <c r="I14" s="2" t="s">
        <v>71</v>
      </c>
      <c r="J14" s="2" t="s">
        <v>59</v>
      </c>
      <c r="K14" s="2" t="s">
        <v>67</v>
      </c>
      <c r="L14" s="2">
        <v>4</v>
      </c>
      <c r="M14" s="2">
        <v>6</v>
      </c>
      <c r="N14" s="2"/>
      <c r="O14" s="4">
        <f>((0+6+0+0+0+0)*1)/M14</f>
        <v>1</v>
      </c>
      <c r="P14" s="2" t="s">
        <v>52</v>
      </c>
      <c r="Q14" s="2" t="s">
        <v>61</v>
      </c>
      <c r="R14" s="2" t="s">
        <v>62</v>
      </c>
      <c r="S14" s="3">
        <v>45495</v>
      </c>
      <c r="T14" s="2" t="s">
        <v>94</v>
      </c>
    </row>
    <row r="15" spans="2:20" ht="45" x14ac:dyDescent="0.25">
      <c r="B15" s="2">
        <v>2024</v>
      </c>
      <c r="C15" s="3">
        <v>45383</v>
      </c>
      <c r="D15" s="3">
        <v>45473</v>
      </c>
      <c r="E15" s="2" t="s">
        <v>72</v>
      </c>
      <c r="F15" s="2" t="s">
        <v>73</v>
      </c>
      <c r="G15" s="2" t="s">
        <v>56</v>
      </c>
      <c r="H15" s="2" t="s">
        <v>74</v>
      </c>
      <c r="I15" s="2" t="s">
        <v>75</v>
      </c>
      <c r="J15" s="2" t="s">
        <v>59</v>
      </c>
      <c r="K15" s="2" t="s">
        <v>67</v>
      </c>
      <c r="L15" s="2">
        <v>200</v>
      </c>
      <c r="M15" s="2">
        <v>600</v>
      </c>
      <c r="N15" s="2"/>
      <c r="O15" s="4">
        <f>((0+63+0+0+70+0)*1)/M15</f>
        <v>0.22166666666666668</v>
      </c>
      <c r="P15" s="2" t="s">
        <v>52</v>
      </c>
      <c r="Q15" s="2" t="s">
        <v>61</v>
      </c>
      <c r="R15" s="2" t="s">
        <v>62</v>
      </c>
      <c r="S15" s="3">
        <v>45495</v>
      </c>
      <c r="T15" s="2" t="s">
        <v>93</v>
      </c>
    </row>
    <row r="16" spans="2:20" ht="45" x14ac:dyDescent="0.25">
      <c r="B16" s="2">
        <v>2024</v>
      </c>
      <c r="C16" s="3">
        <v>45383</v>
      </c>
      <c r="D16" s="3">
        <v>45473</v>
      </c>
      <c r="E16" s="2" t="s">
        <v>76</v>
      </c>
      <c r="F16" s="2" t="s">
        <v>77</v>
      </c>
      <c r="G16" s="2" t="s">
        <v>56</v>
      </c>
      <c r="H16" s="2" t="s">
        <v>78</v>
      </c>
      <c r="I16" s="2" t="s">
        <v>79</v>
      </c>
      <c r="J16" s="2" t="s">
        <v>59</v>
      </c>
      <c r="K16" s="2" t="s">
        <v>67</v>
      </c>
      <c r="L16" s="2">
        <v>3</v>
      </c>
      <c r="M16" s="2">
        <v>10</v>
      </c>
      <c r="N16" s="2"/>
      <c r="O16" s="4">
        <f>((0+0+0+2+0+0)*1)/M16</f>
        <v>0.2</v>
      </c>
      <c r="P16" s="2" t="s">
        <v>52</v>
      </c>
      <c r="Q16" s="2" t="s">
        <v>61</v>
      </c>
      <c r="R16" s="2" t="s">
        <v>62</v>
      </c>
      <c r="S16" s="3">
        <v>45495</v>
      </c>
      <c r="T16" s="2" t="s">
        <v>93</v>
      </c>
    </row>
    <row r="17" spans="2:20" ht="45" x14ac:dyDescent="0.25">
      <c r="B17" s="2">
        <v>2024</v>
      </c>
      <c r="C17" s="3">
        <v>45383</v>
      </c>
      <c r="D17" s="3">
        <v>45473</v>
      </c>
      <c r="E17" s="2" t="s">
        <v>80</v>
      </c>
      <c r="F17" s="2" t="s">
        <v>81</v>
      </c>
      <c r="G17" s="2" t="s">
        <v>56</v>
      </c>
      <c r="H17" s="2" t="s">
        <v>82</v>
      </c>
      <c r="I17" s="2" t="s">
        <v>83</v>
      </c>
      <c r="J17" s="2" t="s">
        <v>59</v>
      </c>
      <c r="K17" s="2" t="s">
        <v>60</v>
      </c>
      <c r="L17" s="2">
        <v>4</v>
      </c>
      <c r="M17" s="2">
        <v>6</v>
      </c>
      <c r="N17" s="2"/>
      <c r="O17" s="4">
        <f>((0+1+0+1+0+0)*1)/M17</f>
        <v>0.33333333333333331</v>
      </c>
      <c r="P17" s="2" t="s">
        <v>52</v>
      </c>
      <c r="Q17" s="2" t="s">
        <v>61</v>
      </c>
      <c r="R17" s="2" t="s">
        <v>62</v>
      </c>
      <c r="S17" s="3">
        <v>45495</v>
      </c>
      <c r="T17" s="2" t="s">
        <v>93</v>
      </c>
    </row>
    <row r="18" spans="2:20" ht="30" x14ac:dyDescent="0.25">
      <c r="B18" s="2">
        <v>2024</v>
      </c>
      <c r="C18" s="3">
        <v>45383</v>
      </c>
      <c r="D18" s="3">
        <v>45473</v>
      </c>
      <c r="E18" s="2" t="s">
        <v>84</v>
      </c>
      <c r="F18" s="2" t="s">
        <v>85</v>
      </c>
      <c r="G18" s="2" t="s">
        <v>56</v>
      </c>
      <c r="H18" s="2" t="s">
        <v>86</v>
      </c>
      <c r="I18" s="2" t="s">
        <v>87</v>
      </c>
      <c r="J18" s="2" t="s">
        <v>59</v>
      </c>
      <c r="K18" s="2" t="s">
        <v>60</v>
      </c>
      <c r="L18" s="2">
        <v>1</v>
      </c>
      <c r="M18" s="2">
        <v>5</v>
      </c>
      <c r="N18" s="2"/>
      <c r="O18" s="4">
        <f>((0+1+0+0+0+0)*1)/M18</f>
        <v>0.2</v>
      </c>
      <c r="P18" s="2" t="s">
        <v>52</v>
      </c>
      <c r="Q18" s="2" t="s">
        <v>61</v>
      </c>
      <c r="R18" s="2" t="s">
        <v>62</v>
      </c>
      <c r="S18" s="3">
        <v>45495</v>
      </c>
      <c r="T18" s="2" t="s">
        <v>93</v>
      </c>
    </row>
    <row r="19" spans="2:20" ht="45" x14ac:dyDescent="0.25">
      <c r="B19" s="2">
        <v>2024</v>
      </c>
      <c r="C19" s="3">
        <v>45383</v>
      </c>
      <c r="D19" s="3">
        <v>45473</v>
      </c>
      <c r="E19" s="2" t="s">
        <v>88</v>
      </c>
      <c r="F19" s="2" t="s">
        <v>89</v>
      </c>
      <c r="G19" s="2" t="s">
        <v>56</v>
      </c>
      <c r="H19" s="2" t="s">
        <v>90</v>
      </c>
      <c r="I19" s="2" t="s">
        <v>91</v>
      </c>
      <c r="J19" s="2" t="s">
        <v>59</v>
      </c>
      <c r="K19" s="2" t="s">
        <v>67</v>
      </c>
      <c r="L19" s="2">
        <v>220</v>
      </c>
      <c r="M19" s="2">
        <v>1100</v>
      </c>
      <c r="N19" s="2"/>
      <c r="O19" s="4">
        <f>((0+63+50+30+70+10)*1)/M19</f>
        <v>0.20272727272727273</v>
      </c>
      <c r="P19" s="2" t="s">
        <v>52</v>
      </c>
      <c r="Q19" s="2" t="s">
        <v>92</v>
      </c>
      <c r="R19" s="2" t="s">
        <v>62</v>
      </c>
      <c r="S19" s="3">
        <v>45495</v>
      </c>
      <c r="T19" s="2" t="s">
        <v>93</v>
      </c>
    </row>
  </sheetData>
  <mergeCells count="3">
    <mergeCell ref="B10:T10"/>
    <mergeCell ref="D5:F5"/>
    <mergeCell ref="D6:F6"/>
  </mergeCells>
  <dataValidations count="1">
    <dataValidation type="list" allowBlank="1" showErrorMessage="1" sqref="P12:P205">
      <formula1>Hidden_114</formula1>
    </dataValidation>
  </dataValidations>
  <pageMargins left="0.7" right="0.7" top="0.75" bottom="0.75" header="0.3" footer="0.3"/>
  <pageSetup orientation="portrait" horizontalDpi="1200" verticalDpi="1200" r:id="rId1"/>
  <webPublishItems count="1">
    <webPublishItem id="15766" divId="2024-2_15766" sourceType="printArea" destinationFile="E:\Zempoala\transparencia-69\05_indicadores_de_temas_de_interes_publico\DESARROLLO-AGROPECUARIO\2024-2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</cp:lastModifiedBy>
  <dcterms:created xsi:type="dcterms:W3CDTF">2024-04-16T16:08:52Z</dcterms:created>
  <dcterms:modified xsi:type="dcterms:W3CDTF">2024-09-10T06:37:09Z</dcterms:modified>
</cp:coreProperties>
</file>