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CULTURA\"/>
    </mc:Choice>
  </mc:AlternateContent>
  <bookViews>
    <workbookView xWindow="90" yWindow="750" windowWidth="14130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Formatos'!$A$2:$V$41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<sst xmlns="http://schemas.openxmlformats.org/spreadsheetml/2006/main" count="224" uniqueCount="109">
  <si>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</si>
  <si>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</si>
  <si>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</si>
  <si>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</si>
  <si>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</si>
  <si>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</si>
  <si>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</si>
  <si>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</si>
  <si>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</si>
  <si>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</si>
  <si>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</si>
  <si>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</si>
  <si>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</si>
  <si>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</si>
  <si>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</si>
  <si>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</si>
  <si>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</si>
  <si>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</si>
  <si>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</si>
  <si>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</si>
  <si>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</si>
  <si>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</si>
  <si>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</si>
  <si>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</si>
  <si>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</si>
  <si>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</si>
  <si>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</si>
  <si>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</si>
  <si>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</si>
  <si>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</si>
  <si>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</si>
  <si>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</si>
  <si>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</si>
  <si>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</si>
  <si>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</si>
  <si>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</si>
  <si>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</si>
  <si>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</si>
  <si>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</si>
  <si>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</si>
  <si>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</si>
  <si>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</si>
  <si>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</si>
  <si>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</si>
  <si>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</si>
  <si>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</si>
  <si>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</si>
  <si>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</si>
  <si>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</si>
  <si>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</si>
  <si>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</si>
  <si>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</si>
  <si>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</si>
  <si>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</si>
  <si>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</si>
  <si>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</si>
  <si>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Gestionar ante gobierno Federal y Estatal programas culturales y artísticos que permitan el desarrollo educativo de niñas, niños y jóvenes, así como el turismo cultural del municipio.</t>
  </si>
  <si>
    <t>% de seguimiento a las solicitudes de gestión ante las diversas instancias gubernamentales.</t>
  </si>
  <si>
    <t>% reuniones con las instituciones públicas, privadas y Asociaciones Civiles.</t>
  </si>
  <si>
    <t>% de eventos cívicos y culturales en fechas conmemorables de nuestra nación y municipio.</t>
  </si>
  <si>
    <t>% desfiles correspondientes a fechas importantes de la nación y municipio.</t>
  </si>
  <si>
    <t>% de llevar a cabo festivales o encuentros culturales que aprovechen los distintivos de Pueblo con Sabor y Pueblo Mágico.</t>
  </si>
  <si>
    <t>% de realizar un catálogo de artesanos del municipio.</t>
  </si>
  <si>
    <t>% de realizar difusión digital de infografías del patrimonio cultural inmaterial del municipio.</t>
  </si>
  <si>
    <t>% de invitar y promover a los artistas locales del municipio mediante presentaciones en el tetro del pueblo.</t>
  </si>
  <si>
    <t>% de realizar conferencias, muestras o coloquios con temas propios de la celebración de la Fiesta Patronal.</t>
  </si>
  <si>
    <t>% de realizar un catálogo de las diversas Fiestas Patronales de las comunidades del municipio</t>
  </si>
  <si>
    <t>% de crear concursos que beneficien el intelecto de las y los jóvenes y otorguen a la sociedad un buen desarrollo y bien común</t>
  </si>
  <si>
    <t>% de crear talleres artísticos y programas que aseguren la participación cultural y artística de las y los jóvenes.</t>
  </si>
  <si>
    <t>% de dar seguimiento a los ensayos y presentaciones de la  banda de Marcha de Zempoala.</t>
  </si>
  <si>
    <t>% de realizar campañas informativas de diversos temas (cuidado del medio ambiente, prevención de maltrato animal, cuidado del agua, etc.)</t>
  </si>
  <si>
    <t>II.- Implementar actividades cívicas y culturales en fechas conmemorables de nuestra nación y municipio.</t>
  </si>
  <si>
    <t>III.- Invitar a artesanos del municipio a los diversos eventos culturales, para ayudar a promover el consumo local.</t>
  </si>
  <si>
    <t>IV.- Difundir las costumbres y tradiciones de las comunidades del municipio, mediante sus ferias patronales.</t>
  </si>
  <si>
    <t>V.- Propiciar la participación activa de las y los habitantes de Zempoala en las diversas actividades artísticas y culturales.</t>
  </si>
  <si>
    <t xml:space="preserve">VI.- Acercar los servicios del área a las comunidades. </t>
  </si>
  <si>
    <t xml:space="preserve">Eficacia </t>
  </si>
  <si>
    <t>Mide seguimiento a las solicitudes de gestión ante las diversas instancias gubernamentales.</t>
  </si>
  <si>
    <t>Mide reuniones con las instituciones públicas, privadas y Asociaciones Civiles.</t>
  </si>
  <si>
    <t>% de seguimiento a las solicitudes de gestión ante las diversas instancias gubernamentales / % de seguimiento a las solicitudes de gestión ante las diversas instancias gubernamentales* 100</t>
  </si>
  <si>
    <t>% reuniones con las instituciones públicas, privadas y Asociaciones Civiles / % reuniones con las instituciones públicas, privadas y Asociaciones Civiles*100</t>
  </si>
  <si>
    <t xml:space="preserve">Porcentaje </t>
  </si>
  <si>
    <t>Trimestral</t>
  </si>
  <si>
    <t xml:space="preserve">En el periodo que se informa no se tienen aun metas ajustadas en su caso </t>
  </si>
  <si>
    <t>Porograma Operativo Anual de Cultura</t>
  </si>
  <si>
    <t xml:space="preserve">Dirección de cultura </t>
  </si>
  <si>
    <t>Mide eventos cívicos y culturales en fechas conmemorables de nuestra nación y municipio.</t>
  </si>
  <si>
    <t>Mide desfiles correspondientes a fechas importantes de la nación y municipio.</t>
  </si>
  <si>
    <t>Mide llevar a cabo festivales o encuentros culturales que aprovechen los distintivos de Pueblo con Sabor y Pueblo Mágico.</t>
  </si>
  <si>
    <t>Mide realizar un catálogo de artesanos del municipio.</t>
  </si>
  <si>
    <t>Mide invitar y promover a los artistas locales del municipio mediante presentaciones en el tetro del pueblo.</t>
  </si>
  <si>
    <t>Mide realizar conferencias, muestras o coloquios con temas propios de la celebración de la Fiesta Patronal.</t>
  </si>
  <si>
    <t>Mide realizar un catálogo de las diversas Fiestas Patronales de las comunidades del municipio</t>
  </si>
  <si>
    <t>Mide crear concursos que beneficien el intelecto de las y los jóvenes y otorguen a la sociedad un buen desarrollo y bien común</t>
  </si>
  <si>
    <t>Mide crear talleres artísticos y programas que aseguren la participación cultural y artística de las y los jóvenes.</t>
  </si>
  <si>
    <t>Mide dar seguimiento a los ensayos y presentaciones de la  banda de Marcha de Zempoala.</t>
  </si>
  <si>
    <t>Mide realizar campañas informativas de diversos temas (cuidado del medio ambiente, prevención de maltrato animal, cuidado del agua, etc.)</t>
  </si>
  <si>
    <t>Mide realizar difusión digital de infografías del patrimonio cultural inmaterial del municipio.</t>
  </si>
  <si>
    <t>% eventos cívicos y culturales en fechas conmemorables de nuestra nación y municipio.</t>
  </si>
  <si>
    <t>% llevar a cabo festivales o encuentros culturales que aprovechen los distintivos de Pueblo con Sabor y Pueblo Mágico.</t>
  </si>
  <si>
    <t>% realizar un catálogo de artesanos del municipio.</t>
  </si>
  <si>
    <t>% realizar difusión digital de infografías del patrimonio cultural inmaterial del municipio.</t>
  </si>
  <si>
    <t>% invitar y promover a los artistas locales del municipio mediante presentaciones en el tetro del pueblo.</t>
  </si>
  <si>
    <t>% realizar conferencias, muestras o coloquios con temas propios de la celebración de la Fiesta Patronal.</t>
  </si>
  <si>
    <t>% realizar un catálogo de las diversas Fiestas Patronales de las comunidades del municipio</t>
  </si>
  <si>
    <t>% crear concursos que beneficien el intelecto de las y los jóvenes y otorguen a la sociedad un buen desarrollo y bien común</t>
  </si>
  <si>
    <t>% crear talleres artísticos y programas que aseguren la participación cultural y artística de las y los jóvenes.</t>
  </si>
  <si>
    <t>% dar seguimiento a los ensayos y presentaciones de la  banda de Marcha de Zempoala.</t>
  </si>
  <si>
    <t>% realizar campañas informativas de diversos temas (cuidado del medio ambiente, prevención de maltrato animal, cuidado del agua,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</si>
</sst>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tabSelected="1" topLeftCell="A2" zoomScaleNormal="100" workbookViewId="0">
      <selection activeCell="A2" sqref="A2:V41"/>
    </sheetView>
  </sheetViews>
  <sheetFormatPr baseColWidth="10" defaultColWidth="8.85546875" defaultRowHeight="15" x14ac:dyDescent="0.25"/>
  <cols>
    <col min="1" max="1" width="8.85546875" style="1"/>
    <col min="2" max="4" width="24.42578125" style="1" customWidth="1"/>
    <col min="5" max="6" width="90.5703125" style="1" customWidth="1"/>
    <col min="7" max="7" width="19.85546875" style="1" bestFit="1" customWidth="1"/>
    <col min="8" max="9" width="70" style="1" customWidth="1"/>
    <col min="10" max="16" width="23.140625" style="1" customWidth="1"/>
    <col min="17" max="17" width="28.7109375" style="1" customWidth="1"/>
    <col min="18" max="18" width="46.28515625" style="1" customWidth="1"/>
    <col min="19" max="19" width="17.5703125" style="1" bestFit="1" customWidth="1"/>
    <col min="20" max="20" width="20" style="1" bestFit="1" customWidth="1"/>
    <col min="21" max="21" width="48.4257812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7" t="s">
        <v>1</v>
      </c>
      <c r="C5" s="7" t="s">
        <v>2</v>
      </c>
      <c r="D5" s="8" t="s">
        <v>3</v>
      </c>
      <c r="E5" s="9"/>
      <c r="F5" s="9"/>
    </row>
    <row r="6" spans="2:21" ht="44.2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45" x14ac:dyDescent="0.25">
      <c r="B12" s="3">
        <v>2023</v>
      </c>
      <c r="C12" s="4">
        <v>45017</v>
      </c>
      <c r="D12" s="4">
        <v>45107</v>
      </c>
      <c r="E12" s="3" t="s">
        <v>56</v>
      </c>
      <c r="F12" s="3" t="s">
        <v>57</v>
      </c>
      <c r="G12" s="3" t="s">
        <v>76</v>
      </c>
      <c r="H12" s="3" t="s">
        <v>77</v>
      </c>
      <c r="I12" s="3" t="s">
        <v>79</v>
      </c>
      <c r="J12" s="3" t="s">
        <v>81</v>
      </c>
      <c r="K12" s="3" t="s">
        <v>82</v>
      </c>
      <c r="L12" s="3">
        <v>12</v>
      </c>
      <c r="M12" s="3">
        <v>15</v>
      </c>
      <c r="N12" s="3"/>
      <c r="O12" s="5">
        <f>(0+0+0+0+0+0)/15</f>
        <v>0</v>
      </c>
      <c r="P12" s="3" t="s">
        <v>54</v>
      </c>
      <c r="Q12" s="3" t="s">
        <v>84</v>
      </c>
      <c r="R12" s="3" t="s">
        <v>85</v>
      </c>
      <c r="S12" s="4">
        <v>45138</v>
      </c>
      <c r="T12" s="4">
        <v>45138</v>
      </c>
      <c r="U12" s="3" t="s">
        <v>83</v>
      </c>
    </row>
    <row r="13" spans="2:21" ht="45" x14ac:dyDescent="0.25">
      <c r="B13" s="3">
        <v>2023</v>
      </c>
      <c r="C13" s="4">
        <v>45017</v>
      </c>
      <c r="D13" s="4">
        <v>45107</v>
      </c>
      <c r="E13" s="3" t="s">
        <v>56</v>
      </c>
      <c r="F13" s="3" t="s">
        <v>58</v>
      </c>
      <c r="G13" s="3" t="s">
        <v>76</v>
      </c>
      <c r="H13" s="3" t="s">
        <v>78</v>
      </c>
      <c r="I13" s="3" t="s">
        <v>80</v>
      </c>
      <c r="J13" s="3" t="s">
        <v>81</v>
      </c>
      <c r="K13" s="3" t="s">
        <v>82</v>
      </c>
      <c r="L13" s="3">
        <v>35</v>
      </c>
      <c r="M13" s="3">
        <v>40</v>
      </c>
      <c r="N13" s="3"/>
      <c r="O13" s="5">
        <f>(0+0+0+0+0+0)/40</f>
        <v>0</v>
      </c>
      <c r="P13" s="3" t="s">
        <v>54</v>
      </c>
      <c r="Q13" s="3" t="s">
        <v>84</v>
      </c>
      <c r="R13" s="3" t="s">
        <v>85</v>
      </c>
      <c r="S13" s="4">
        <v>45138</v>
      </c>
      <c r="T13" s="4">
        <v>45138</v>
      </c>
      <c r="U13" s="3" t="s">
        <v>83</v>
      </c>
    </row>
    <row r="14" spans="2:21" ht="30" x14ac:dyDescent="0.25">
      <c r="B14" s="3">
        <v>2023</v>
      </c>
      <c r="C14" s="4">
        <v>45017</v>
      </c>
      <c r="D14" s="4">
        <v>45107</v>
      </c>
      <c r="E14" s="6" t="s">
        <v>71</v>
      </c>
      <c r="F14" s="3" t="s">
        <v>59</v>
      </c>
      <c r="G14" s="3" t="s">
        <v>76</v>
      </c>
      <c r="H14" s="3" t="s">
        <v>86</v>
      </c>
      <c r="I14" s="3" t="s">
        <v>98</v>
      </c>
      <c r="J14" s="3" t="s">
        <v>81</v>
      </c>
      <c r="K14" s="3" t="s">
        <v>82</v>
      </c>
      <c r="L14" s="3">
        <v>3</v>
      </c>
      <c r="M14" s="3">
        <v>5</v>
      </c>
      <c r="N14" s="3"/>
      <c r="O14" s="5">
        <f>(0+1+0+0+1+0)/5</f>
        <v>0.4</v>
      </c>
      <c r="P14" s="3" t="s">
        <v>54</v>
      </c>
      <c r="Q14" s="3" t="s">
        <v>84</v>
      </c>
      <c r="R14" s="3" t="s">
        <v>85</v>
      </c>
      <c r="S14" s="4">
        <v>45138</v>
      </c>
      <c r="T14" s="4">
        <v>45138</v>
      </c>
      <c r="U14" s="3" t="s">
        <v>83</v>
      </c>
    </row>
    <row r="15" spans="2:21" ht="30" x14ac:dyDescent="0.25">
      <c r="B15" s="3">
        <v>2023</v>
      </c>
      <c r="C15" s="4">
        <v>45017</v>
      </c>
      <c r="D15" s="4">
        <v>45107</v>
      </c>
      <c r="E15" s="6" t="s">
        <v>71</v>
      </c>
      <c r="F15" s="3" t="s">
        <v>60</v>
      </c>
      <c r="G15" s="3" t="s">
        <v>76</v>
      </c>
      <c r="H15" s="3" t="s">
        <v>87</v>
      </c>
      <c r="I15" s="3" t="s">
        <v>60</v>
      </c>
      <c r="J15" s="3" t="s">
        <v>81</v>
      </c>
      <c r="K15" s="3" t="s">
        <v>82</v>
      </c>
      <c r="L15" s="3">
        <v>3</v>
      </c>
      <c r="M15" s="3">
        <v>5</v>
      </c>
      <c r="N15" s="3"/>
      <c r="O15" s="5">
        <f>(0+0+1+0+0+0)/5</f>
        <v>0.2</v>
      </c>
      <c r="P15" s="3" t="s">
        <v>54</v>
      </c>
      <c r="Q15" s="3" t="s">
        <v>84</v>
      </c>
      <c r="R15" s="3" t="s">
        <v>85</v>
      </c>
      <c r="S15" s="4">
        <v>45138</v>
      </c>
      <c r="T15" s="4">
        <v>45138</v>
      </c>
      <c r="U15" s="3" t="s">
        <v>83</v>
      </c>
    </row>
    <row r="16" spans="2:21" ht="30" x14ac:dyDescent="0.25">
      <c r="B16" s="3">
        <v>2023</v>
      </c>
      <c r="C16" s="4">
        <v>45017</v>
      </c>
      <c r="D16" s="4">
        <v>45107</v>
      </c>
      <c r="E16" s="3" t="s">
        <v>72</v>
      </c>
      <c r="F16" s="3" t="s">
        <v>61</v>
      </c>
      <c r="G16" s="3" t="s">
        <v>76</v>
      </c>
      <c r="H16" s="3" t="s">
        <v>88</v>
      </c>
      <c r="I16" s="3" t="s">
        <v>99</v>
      </c>
      <c r="J16" s="3" t="s">
        <v>81</v>
      </c>
      <c r="K16" s="3" t="s">
        <v>82</v>
      </c>
      <c r="L16" s="3">
        <v>10</v>
      </c>
      <c r="M16" s="3">
        <v>15</v>
      </c>
      <c r="N16" s="3"/>
      <c r="O16" s="5">
        <f>(0+0+1+1+0)/15</f>
        <v>0.13333333333333333</v>
      </c>
      <c r="P16" s="3" t="s">
        <v>54</v>
      </c>
      <c r="Q16" s="3" t="s">
        <v>84</v>
      </c>
      <c r="R16" s="3" t="s">
        <v>85</v>
      </c>
      <c r="S16" s="4">
        <v>45138</v>
      </c>
      <c r="T16" s="4">
        <v>45138</v>
      </c>
      <c r="U16" s="3" t="s">
        <v>83</v>
      </c>
    </row>
    <row r="17" spans="2:21" ht="30" x14ac:dyDescent="0.25">
      <c r="B17" s="3">
        <v>2023</v>
      </c>
      <c r="C17" s="4">
        <v>45017</v>
      </c>
      <c r="D17" s="4">
        <v>45107</v>
      </c>
      <c r="E17" s="3" t="s">
        <v>72</v>
      </c>
      <c r="F17" s="3" t="s">
        <v>62</v>
      </c>
      <c r="G17" s="3" t="s">
        <v>76</v>
      </c>
      <c r="H17" s="3" t="s">
        <v>89</v>
      </c>
      <c r="I17" s="3" t="s">
        <v>100</v>
      </c>
      <c r="J17" s="3" t="s">
        <v>81</v>
      </c>
      <c r="K17" s="3" t="s">
        <v>82</v>
      </c>
      <c r="L17" s="3">
        <v>1</v>
      </c>
      <c r="M17" s="3">
        <v>1</v>
      </c>
      <c r="N17" s="3"/>
      <c r="O17" s="5">
        <f>(0+0+0+0+0+0)/1</f>
        <v>0</v>
      </c>
      <c r="P17" s="3" t="s">
        <v>54</v>
      </c>
      <c r="Q17" s="3" t="s">
        <v>84</v>
      </c>
      <c r="R17" s="3" t="s">
        <v>85</v>
      </c>
      <c r="S17" s="4">
        <v>45138</v>
      </c>
      <c r="T17" s="4">
        <v>45138</v>
      </c>
      <c r="U17" s="3" t="s">
        <v>83</v>
      </c>
    </row>
    <row r="18" spans="2:21" ht="30" x14ac:dyDescent="0.25">
      <c r="B18" s="3">
        <v>2023</v>
      </c>
      <c r="C18" s="4">
        <v>45017</v>
      </c>
      <c r="D18" s="4">
        <v>45107</v>
      </c>
      <c r="E18" s="3" t="s">
        <v>72</v>
      </c>
      <c r="F18" s="3" t="s">
        <v>63</v>
      </c>
      <c r="G18" s="3" t="s">
        <v>76</v>
      </c>
      <c r="H18" s="3" t="s">
        <v>97</v>
      </c>
      <c r="I18" s="3" t="s">
        <v>101</v>
      </c>
      <c r="J18" s="3" t="s">
        <v>81</v>
      </c>
      <c r="K18" s="3" t="s">
        <v>82</v>
      </c>
      <c r="L18" s="3">
        <v>45</v>
      </c>
      <c r="M18" s="3">
        <v>50</v>
      </c>
      <c r="N18" s="3"/>
      <c r="O18" s="5">
        <f>(0+5+5+0+1+5)/50</f>
        <v>0.32</v>
      </c>
      <c r="P18" s="3" t="s">
        <v>54</v>
      </c>
      <c r="Q18" s="3" t="s">
        <v>84</v>
      </c>
      <c r="R18" s="3" t="s">
        <v>85</v>
      </c>
      <c r="S18" s="4">
        <v>45138</v>
      </c>
      <c r="T18" s="4">
        <v>45138</v>
      </c>
      <c r="U18" s="3" t="s">
        <v>83</v>
      </c>
    </row>
    <row r="19" spans="2:21" ht="30" x14ac:dyDescent="0.25">
      <c r="B19" s="3">
        <v>2023</v>
      </c>
      <c r="C19" s="4">
        <v>45017</v>
      </c>
      <c r="D19" s="4">
        <v>45107</v>
      </c>
      <c r="E19" s="3" t="s">
        <v>73</v>
      </c>
      <c r="F19" s="3" t="s">
        <v>64</v>
      </c>
      <c r="G19" s="3" t="s">
        <v>76</v>
      </c>
      <c r="H19" s="3" t="s">
        <v>90</v>
      </c>
      <c r="I19" s="3" t="s">
        <v>102</v>
      </c>
      <c r="J19" s="3" t="s">
        <v>81</v>
      </c>
      <c r="K19" s="3" t="s">
        <v>82</v>
      </c>
      <c r="L19" s="3">
        <v>18</v>
      </c>
      <c r="M19" s="3">
        <v>20</v>
      </c>
      <c r="N19" s="3"/>
      <c r="O19" s="5">
        <f>(0+1+2+0+0+2)/20</f>
        <v>0.25</v>
      </c>
      <c r="P19" s="3" t="s">
        <v>54</v>
      </c>
      <c r="Q19" s="3" t="s">
        <v>84</v>
      </c>
      <c r="R19" s="3" t="s">
        <v>85</v>
      </c>
      <c r="S19" s="4">
        <v>45138</v>
      </c>
      <c r="T19" s="4">
        <v>45138</v>
      </c>
      <c r="U19" s="3" t="s">
        <v>83</v>
      </c>
    </row>
    <row r="20" spans="2:21" ht="30" x14ac:dyDescent="0.25">
      <c r="B20" s="3">
        <v>2023</v>
      </c>
      <c r="C20" s="4">
        <v>45017</v>
      </c>
      <c r="D20" s="4">
        <v>45107</v>
      </c>
      <c r="E20" s="3" t="s">
        <v>73</v>
      </c>
      <c r="F20" s="3" t="s">
        <v>65</v>
      </c>
      <c r="G20" s="3" t="s">
        <v>76</v>
      </c>
      <c r="H20" s="3" t="s">
        <v>91</v>
      </c>
      <c r="I20" s="3" t="s">
        <v>103</v>
      </c>
      <c r="J20" s="3" t="s">
        <v>81</v>
      </c>
      <c r="K20" s="3" t="s">
        <v>82</v>
      </c>
      <c r="L20" s="3">
        <v>2</v>
      </c>
      <c r="M20" s="3">
        <v>3</v>
      </c>
      <c r="N20" s="3"/>
      <c r="O20" s="5">
        <f>(0+0+10+0+0)/3</f>
        <v>3.3333333333333335</v>
      </c>
      <c r="P20" s="3" t="s">
        <v>54</v>
      </c>
      <c r="Q20" s="3" t="s">
        <v>84</v>
      </c>
      <c r="R20" s="3" t="s">
        <v>85</v>
      </c>
      <c r="S20" s="4">
        <v>45138</v>
      </c>
      <c r="T20" s="4">
        <v>45138</v>
      </c>
      <c r="U20" s="3" t="s">
        <v>83</v>
      </c>
    </row>
    <row r="21" spans="2:21" ht="30" x14ac:dyDescent="0.25">
      <c r="B21" s="3">
        <v>2023</v>
      </c>
      <c r="C21" s="4">
        <v>45017</v>
      </c>
      <c r="D21" s="4">
        <v>45107</v>
      </c>
      <c r="E21" s="3" t="s">
        <v>73</v>
      </c>
      <c r="F21" s="3" t="s">
        <v>66</v>
      </c>
      <c r="G21" s="3" t="s">
        <v>76</v>
      </c>
      <c r="H21" s="3" t="s">
        <v>92</v>
      </c>
      <c r="I21" s="3" t="s">
        <v>104</v>
      </c>
      <c r="J21" s="3" t="s">
        <v>81</v>
      </c>
      <c r="K21" s="3" t="s">
        <v>82</v>
      </c>
      <c r="L21" s="3">
        <v>1</v>
      </c>
      <c r="M21" s="3">
        <v>1</v>
      </c>
      <c r="N21" s="3"/>
      <c r="O21" s="5">
        <f>(0+0+0+0+0+0)/1</f>
        <v>0</v>
      </c>
      <c r="P21" s="3" t="s">
        <v>54</v>
      </c>
      <c r="Q21" s="3" t="s">
        <v>84</v>
      </c>
      <c r="R21" s="3" t="s">
        <v>85</v>
      </c>
      <c r="S21" s="4">
        <v>45138</v>
      </c>
      <c r="T21" s="4">
        <v>45138</v>
      </c>
      <c r="U21" s="3" t="s">
        <v>83</v>
      </c>
    </row>
    <row r="22" spans="2:21" ht="30" x14ac:dyDescent="0.25">
      <c r="B22" s="3">
        <v>2023</v>
      </c>
      <c r="C22" s="4">
        <v>45017</v>
      </c>
      <c r="D22" s="4">
        <v>45107</v>
      </c>
      <c r="E22" s="3" t="s">
        <v>74</v>
      </c>
      <c r="F22" s="3" t="s">
        <v>67</v>
      </c>
      <c r="G22" s="3" t="s">
        <v>76</v>
      </c>
      <c r="H22" s="3" t="s">
        <v>93</v>
      </c>
      <c r="I22" s="3" t="s">
        <v>105</v>
      </c>
      <c r="J22" s="3" t="s">
        <v>81</v>
      </c>
      <c r="K22" s="3" t="s">
        <v>82</v>
      </c>
      <c r="L22" s="3">
        <v>1</v>
      </c>
      <c r="M22" s="3">
        <v>2</v>
      </c>
      <c r="N22" s="3"/>
      <c r="O22" s="5">
        <f>(0+0+0+0+0+0)/1</f>
        <v>0</v>
      </c>
      <c r="P22" s="3" t="s">
        <v>54</v>
      </c>
      <c r="Q22" s="3" t="s">
        <v>84</v>
      </c>
      <c r="R22" s="3" t="s">
        <v>85</v>
      </c>
      <c r="S22" s="4">
        <v>45138</v>
      </c>
      <c r="T22" s="4">
        <v>45138</v>
      </c>
      <c r="U22" s="3" t="s">
        <v>83</v>
      </c>
    </row>
    <row r="23" spans="2:21" ht="30" x14ac:dyDescent="0.25">
      <c r="B23" s="3">
        <v>2023</v>
      </c>
      <c r="C23" s="4">
        <v>45017</v>
      </c>
      <c r="D23" s="4">
        <v>45107</v>
      </c>
      <c r="E23" s="3" t="s">
        <v>74</v>
      </c>
      <c r="F23" s="3" t="s">
        <v>68</v>
      </c>
      <c r="G23" s="3" t="s">
        <v>76</v>
      </c>
      <c r="H23" s="3" t="s">
        <v>94</v>
      </c>
      <c r="I23" s="3" t="s">
        <v>106</v>
      </c>
      <c r="J23" s="3" t="s">
        <v>81</v>
      </c>
      <c r="K23" s="3" t="s">
        <v>82</v>
      </c>
      <c r="L23" s="3">
        <v>23</v>
      </c>
      <c r="M23" s="3">
        <v>25</v>
      </c>
      <c r="N23" s="3"/>
      <c r="O23" s="5">
        <f>(0+2+4+1+0+1)/25</f>
        <v>0.32</v>
      </c>
      <c r="P23" s="3" t="s">
        <v>54</v>
      </c>
      <c r="Q23" s="3" t="s">
        <v>84</v>
      </c>
      <c r="R23" s="3" t="s">
        <v>85</v>
      </c>
      <c r="S23" s="4">
        <v>45138</v>
      </c>
      <c r="T23" s="4">
        <v>45138</v>
      </c>
      <c r="U23" s="3" t="s">
        <v>83</v>
      </c>
    </row>
    <row r="24" spans="2:21" ht="30" x14ac:dyDescent="0.25">
      <c r="B24" s="3">
        <v>2023</v>
      </c>
      <c r="C24" s="4">
        <v>45017</v>
      </c>
      <c r="D24" s="4">
        <v>45107</v>
      </c>
      <c r="E24" s="3" t="s">
        <v>74</v>
      </c>
      <c r="F24" s="3" t="s">
        <v>69</v>
      </c>
      <c r="G24" s="3" t="s">
        <v>76</v>
      </c>
      <c r="H24" s="3" t="s">
        <v>95</v>
      </c>
      <c r="I24" s="3" t="s">
        <v>107</v>
      </c>
      <c r="J24" s="3" t="s">
        <v>81</v>
      </c>
      <c r="K24" s="3" t="s">
        <v>82</v>
      </c>
      <c r="L24" s="3">
        <v>250</v>
      </c>
      <c r="M24" s="3">
        <v>293</v>
      </c>
      <c r="N24" s="3"/>
      <c r="O24" s="5">
        <f>(15+9+12+14+12+15)/293</f>
        <v>0.26279863481228671</v>
      </c>
      <c r="P24" s="3" t="s">
        <v>54</v>
      </c>
      <c r="Q24" s="3" t="s">
        <v>84</v>
      </c>
      <c r="R24" s="3" t="s">
        <v>85</v>
      </c>
      <c r="S24" s="4">
        <v>45138</v>
      </c>
      <c r="T24" s="4">
        <v>45138</v>
      </c>
      <c r="U24" s="3" t="s">
        <v>83</v>
      </c>
    </row>
    <row r="25" spans="2:21" ht="30" x14ac:dyDescent="0.25">
      <c r="B25" s="3">
        <v>2023</v>
      </c>
      <c r="C25" s="4">
        <v>45017</v>
      </c>
      <c r="D25" s="4">
        <v>45107</v>
      </c>
      <c r="E25" s="3" t="s">
        <v>75</v>
      </c>
      <c r="F25" s="3" t="s">
        <v>70</v>
      </c>
      <c r="G25" s="3" t="s">
        <v>76</v>
      </c>
      <c r="H25" s="3" t="s">
        <v>96</v>
      </c>
      <c r="I25" s="3" t="s">
        <v>108</v>
      </c>
      <c r="J25" s="3" t="s">
        <v>81</v>
      </c>
      <c r="K25" s="3" t="s">
        <v>82</v>
      </c>
      <c r="L25" s="3">
        <v>28</v>
      </c>
      <c r="M25" s="3">
        <v>30</v>
      </c>
      <c r="N25" s="3"/>
      <c r="O25" s="5">
        <f>(0+1+1+1+1+1)/30</f>
        <v>0.16666666666666666</v>
      </c>
      <c r="P25" s="3" t="s">
        <v>54</v>
      </c>
      <c r="Q25" s="3" t="s">
        <v>84</v>
      </c>
      <c r="R25" s="3" t="s">
        <v>85</v>
      </c>
      <c r="S25" s="4">
        <v>45138</v>
      </c>
      <c r="T25" s="4">
        <v>45138</v>
      </c>
      <c r="U25" s="3" t="s">
        <v>83</v>
      </c>
    </row>
    <row r="30" spans="2:21" x14ac:dyDescent="0.25">
      <c r="O30" s="2"/>
    </row>
    <row r="31" spans="2:21" x14ac:dyDescent="0.25">
      <c r="O31" s="2"/>
    </row>
    <row r="32" spans="2:21" x14ac:dyDescent="0.25">
      <c r="O32" s="2"/>
    </row>
    <row r="33" spans="15:15" x14ac:dyDescent="0.25">
      <c r="O33" s="2"/>
    </row>
    <row r="34" spans="15:15" x14ac:dyDescent="0.25">
      <c r="O34" s="2"/>
    </row>
    <row r="35" spans="15:15" x14ac:dyDescent="0.25">
      <c r="O35" s="2"/>
    </row>
    <row r="36" spans="15:15" x14ac:dyDescent="0.25">
      <c r="O36" s="2"/>
    </row>
    <row r="37" spans="15:15" x14ac:dyDescent="0.25">
      <c r="O37" s="2"/>
    </row>
    <row r="38" spans="15:15" x14ac:dyDescent="0.25">
      <c r="O38" s="2"/>
    </row>
    <row r="39" spans="15:15" x14ac:dyDescent="0.25">
      <c r="O39" s="2"/>
    </row>
    <row r="40" spans="15:15" x14ac:dyDescent="0.25">
      <c r="O40" s="2"/>
    </row>
    <row r="41" spans="15:15" x14ac:dyDescent="0.25">
      <c r="O41" s="2"/>
    </row>
    <row r="42" spans="15:15" x14ac:dyDescent="0.25">
      <c r="O42" s="2"/>
    </row>
    <row r="43" spans="15:15" x14ac:dyDescent="0.25">
      <c r="O43" s="2"/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0872" divId="2023-2_10872" sourceType="printArea" destinationFile="F:\Zempoala\transparencia-69\05_indicadores_de_temas_de_interes_publico\CULTUR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2023-05-23T20:50:57Z</dcterms:created>
  <dcterms:modified xsi:type="dcterms:W3CDTF">2024-06-13T05:14:37Z</dcterms:modified>
</cp:coreProperties>
</file>