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COORDINACION-JURID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4" i="1" l="1"/>
  <c r="O19" i="1"/>
  <c r="O18" i="1"/>
  <c r="O17" i="1"/>
  <c r="O16" i="1"/>
  <c r="O15" i="1"/>
  <c r="O13" i="1"/>
  <c r="O12" i="1"/>
  <c r="O20" i="1" l="1"/>
</calcChain>
</file>

<file path=xl/sharedStrings.xml><?xml version="1.0" encoding="utf-8"?>
<sst xmlns="http://schemas.openxmlformats.org/spreadsheetml/2006/main" count="169" uniqueCount="92">
  <si>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</si>
  <si>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</si>
  <si>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</si>
  <si>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</si>
  <si>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</si>
  <si>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</si>
  <si>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</si>
  <si>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</si>
  <si>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</si>
  <si>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</si>
  <si>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</si>
  <si>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</si>
  <si>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</si>
  <si>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</si>
  <si>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</si>
  <si>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</si>
  <si>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</si>
  <si>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</si>
  <si>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</si>
  <si>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</si>
  <si>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</si>
  <si>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</si>
  <si>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</si>
  <si>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</si>
  <si>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</si>
  <si>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</si>
  <si>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</si>
  <si>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</si>
  <si>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</si>
  <si>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</si>
  <si>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</si>
  <si>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</si>
  <si>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</si>
  <si>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</si>
  <si>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</si>
  <si>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</si>
  <si>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</si>
  <si>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</si>
  <si>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</si>
  <si>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</si>
  <si>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</si>
  <si>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</si>
  <si>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</si>
  <si>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</si>
  <si>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</si>
  <si>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</si>
  <si>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</si>
  <si>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</si>
  <si>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</si>
  <si>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</si>
  <si>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</si>
  <si>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</si>
  <si>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</si>
  <si>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</si>
  <si>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</si>
  <si>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</si>
  <si>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</si>
  <si>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porcentaje </t>
  </si>
  <si>
    <t xml:space="preserve">trimestral </t>
  </si>
  <si>
    <t>Al reporte de este trimestre no se tienen Metas ajustadas en su caso</t>
  </si>
  <si>
    <t>2.- % Revisión y modificación de todo contrato o convenio en el cual el Ayuntamiento sea parte y firme.</t>
  </si>
  <si>
    <t>2.- % Asistencia a reuniones con el propósito de afinar detalles de la forma de trabajo y cooperación para el cumplimiento del objetivo.</t>
  </si>
  <si>
    <t>Estudio minusioso del expediente y/o intrumento juridico en turno para su contestacion</t>
  </si>
  <si>
    <t xml:space="preserve">Apoyo a diversas Areas municipales asistiendo a diversas intituciones </t>
  </si>
  <si>
    <t>Apoyo de asesores externos para el cumplimiento cabal de la obligacion en turno del Ayuntamiento</t>
  </si>
  <si>
    <t>Elaboracion de convenios con instituciones públicas y privadas del Estado de Hidalgo.</t>
  </si>
  <si>
    <t>Trabajo en conjunto con la intitucion para la correcta eleboracion del convenio o contrato</t>
  </si>
  <si>
    <t>Asesoria Juridica General</t>
  </si>
  <si>
    <t>Elaboracion de diversos intrumentos juridicos para particulares</t>
  </si>
  <si>
    <t>Elaboracion de un procedimiento completo para la entrega de escrituras</t>
  </si>
  <si>
    <t>% de redacción y contestaciones a distintos escritos. ./% de redacción y contestaciones a distintos escritos. .*100</t>
  </si>
  <si>
    <t>%  representación y/o acompañamientos a las Áreas del Ayuntamiento./%  representación y/o acompañamientos a las Áreas del Ayuntamiento.*100</t>
  </si>
  <si>
    <t>% de Consulta y traslado de información y documentación con asesoría externa./ %Consulta y traslado de información y documentación con asesoría externa.*100</t>
  </si>
  <si>
    <t>% de Revisión y modificación de todo contrato o convenio./ % de Revisión y modificación de todo contrato o convenio*100</t>
  </si>
  <si>
    <t>% Asistencia a reuniones./ % Asistencia a reuniones.*100</t>
  </si>
  <si>
    <t>% de  Coordinar actividades y logística para convenios./ % de Coordinar actividades y logística para convenios.*100</t>
  </si>
  <si>
    <t xml:space="preserve"> % de Asesoria Juridica general, en Tellez y via telefonica./ % Asesoria Juridica general, en Tellez y via telefonica.*100</t>
  </si>
  <si>
    <t>% de Escrituras entregadas / % de Escrituras entregadas *100</t>
  </si>
  <si>
    <t>% de Contestación y tramitación de diversos instrumentos jurídicos en apoyo a particulares ./%de Contestación y tramitación de diversos instrumentos jurídicos en apoyo a particulares .*100</t>
  </si>
  <si>
    <t xml:space="preserve">Coordinación juridica </t>
  </si>
  <si>
    <t xml:space="preserve">Programa Operativo Anual de la Coordinacion Juridica </t>
  </si>
  <si>
    <t>IRepresentar,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</si>
  <si>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I Representar, asesorar y defender los intereses del Ayuntamiento, así como de las áreas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y aplicación de la legislación vigente.</t>
  </si>
  <si>
    <t>II Coordinar la elaboración y cumplimiento de objetivos de diversos actos jurídicos en que intervenga el Ayuntamiento, como Contratos y Convenios con dependencias gubernamentales.</t>
  </si>
  <si>
    <t>III Otorgar apoyo de asesoría jurídica, elaboración de instrumentos jurídicos entre particulares y escrituras públicas mediante programa a los habitantes del Municipio. jurídica, elaboración de instrumentos jurídicos entre particulares y escrituras públicas mediante programa a los habitantes del Municipio.</t>
  </si>
  <si>
    <t>1.- % Cumplimiento a diferentes tipos de diligencias en representación y/o acompañamientos a las Áreas del Ayuntamiento.</t>
  </si>
  <si>
    <t>1.- %Consulta y traslado de información y documentación con asesoría externa.</t>
  </si>
  <si>
    <t xml:space="preserve">1.- %Análisis de expedientes, solicitudes, requerimientos y demás instrumentos jurídicos, para dar oportuna contestación mediante diversos escritos. </t>
  </si>
  <si>
    <t>2.- %  Coordinar actividades y logística en la relación de eventos que se puedan derivar del convenio para llevar a cabo su objetivo.</t>
  </si>
  <si>
    <t>3.- % Asesoría jurídica al público en general en Presidencia Municipal y Oficinas alternas de Téllez.</t>
  </si>
  <si>
    <t>3.- % Contestación y tramitación de diversos trámites en apoyo a particulares.</t>
  </si>
  <si>
    <t>3.- %Gestión completa en el procedimiento de Escrituración “Jurisdicción Voluntaria” Ad perpetum, perteneciente al Convenio de Colaboración entre el Ayuntamiento de Zempoala y la Dirección de Tenencia de la Tierra.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</si>
</sst>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2" width="21.5703125" style="1" customWidth="1"/>
    <col min="3" max="4" width="25.7109375" style="1" customWidth="1"/>
    <col min="5" max="5" width="118.5703125" style="1" customWidth="1"/>
    <col min="6" max="6" width="92" style="1" customWidth="1"/>
    <col min="7" max="7" width="23" style="1" customWidth="1"/>
    <col min="8" max="9" width="52" style="1" customWidth="1"/>
    <col min="10" max="16" width="23.140625" style="1" customWidth="1"/>
    <col min="17" max="17" width="35.85546875" style="1" customWidth="1"/>
    <col min="18" max="18" width="41.85546875" style="1" customWidth="1"/>
    <col min="19" max="19" width="17.5703125" style="1" bestFit="1" customWidth="1"/>
    <col min="20" max="20" width="20" style="1" bestFit="1" customWidth="1"/>
    <col min="21" max="21" width="34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21" ht="32.2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66" x14ac:dyDescent="0.25">
      <c r="B12" s="2">
        <v>2023</v>
      </c>
      <c r="C12" s="3">
        <v>44927</v>
      </c>
      <c r="D12" s="3">
        <v>45016</v>
      </c>
      <c r="E12" s="4" t="s">
        <v>81</v>
      </c>
      <c r="F12" s="5" t="s">
        <v>87</v>
      </c>
      <c r="G12" s="2" t="s">
        <v>56</v>
      </c>
      <c r="H12" s="2" t="s">
        <v>62</v>
      </c>
      <c r="I12" s="2" t="s">
        <v>70</v>
      </c>
      <c r="J12" s="2" t="s">
        <v>57</v>
      </c>
      <c r="K12" s="2" t="s">
        <v>58</v>
      </c>
      <c r="L12" s="2">
        <v>34</v>
      </c>
      <c r="M12" s="2">
        <v>40</v>
      </c>
      <c r="N12" s="2"/>
      <c r="O12" s="6">
        <f>(11+4+6)/40</f>
        <v>0.52500000000000002</v>
      </c>
      <c r="P12" s="2" t="s">
        <v>54</v>
      </c>
      <c r="Q12" s="7" t="s">
        <v>80</v>
      </c>
      <c r="R12" s="2" t="s">
        <v>79</v>
      </c>
      <c r="S12" s="3">
        <v>45031</v>
      </c>
      <c r="T12" s="3">
        <v>45031</v>
      </c>
      <c r="U12" s="2" t="s">
        <v>59</v>
      </c>
    </row>
    <row r="13" spans="2:21" ht="66" x14ac:dyDescent="0.25">
      <c r="B13" s="2">
        <v>2023</v>
      </c>
      <c r="C13" s="3">
        <v>44927</v>
      </c>
      <c r="D13" s="3">
        <v>45016</v>
      </c>
      <c r="E13" s="4" t="s">
        <v>82</v>
      </c>
      <c r="F13" s="5" t="s">
        <v>85</v>
      </c>
      <c r="G13" s="2" t="s">
        <v>56</v>
      </c>
      <c r="H13" s="2" t="s">
        <v>63</v>
      </c>
      <c r="I13" s="2" t="s">
        <v>71</v>
      </c>
      <c r="J13" s="2" t="s">
        <v>57</v>
      </c>
      <c r="K13" s="2" t="s">
        <v>58</v>
      </c>
      <c r="L13" s="2">
        <v>90</v>
      </c>
      <c r="M13" s="2">
        <v>100</v>
      </c>
      <c r="N13" s="2"/>
      <c r="O13" s="6">
        <f>(6+10+1)/100</f>
        <v>0.17</v>
      </c>
      <c r="P13" s="2" t="s">
        <v>54</v>
      </c>
      <c r="Q13" s="7" t="s">
        <v>80</v>
      </c>
      <c r="R13" s="2" t="s">
        <v>79</v>
      </c>
      <c r="S13" s="3">
        <v>45031</v>
      </c>
      <c r="T13" s="3">
        <v>45031</v>
      </c>
      <c r="U13" s="2" t="s">
        <v>59</v>
      </c>
    </row>
    <row r="14" spans="2:21" ht="66" x14ac:dyDescent="0.25">
      <c r="B14" s="2">
        <v>2023</v>
      </c>
      <c r="C14" s="3">
        <v>44927</v>
      </c>
      <c r="D14" s="3">
        <v>45016</v>
      </c>
      <c r="E14" s="4" t="s">
        <v>82</v>
      </c>
      <c r="F14" s="5" t="s">
        <v>86</v>
      </c>
      <c r="G14" s="2" t="s">
        <v>56</v>
      </c>
      <c r="H14" s="2" t="s">
        <v>64</v>
      </c>
      <c r="I14" s="2" t="s">
        <v>72</v>
      </c>
      <c r="J14" s="2" t="s">
        <v>57</v>
      </c>
      <c r="K14" s="2" t="s">
        <v>58</v>
      </c>
      <c r="L14" s="2">
        <v>90</v>
      </c>
      <c r="M14" s="2">
        <v>80</v>
      </c>
      <c r="N14" s="2"/>
      <c r="O14" s="6">
        <f>(3+5+8)/80</f>
        <v>0.2</v>
      </c>
      <c r="P14" s="2" t="s">
        <v>55</v>
      </c>
      <c r="Q14" s="7" t="s">
        <v>80</v>
      </c>
      <c r="R14" s="2" t="s">
        <v>79</v>
      </c>
      <c r="S14" s="3">
        <v>45031</v>
      </c>
      <c r="T14" s="3">
        <v>45031</v>
      </c>
      <c r="U14" s="2" t="s">
        <v>59</v>
      </c>
    </row>
    <row r="15" spans="2:21" ht="45" x14ac:dyDescent="0.25">
      <c r="B15" s="2">
        <v>2023</v>
      </c>
      <c r="C15" s="3">
        <v>44927</v>
      </c>
      <c r="D15" s="3">
        <v>45016</v>
      </c>
      <c r="E15" s="4" t="s">
        <v>83</v>
      </c>
      <c r="F15" s="5" t="s">
        <v>60</v>
      </c>
      <c r="G15" s="2" t="s">
        <v>56</v>
      </c>
      <c r="H15" s="2" t="s">
        <v>65</v>
      </c>
      <c r="I15" s="2" t="s">
        <v>73</v>
      </c>
      <c r="J15" s="2" t="s">
        <v>57</v>
      </c>
      <c r="K15" s="2" t="s">
        <v>58</v>
      </c>
      <c r="L15" s="2">
        <v>30</v>
      </c>
      <c r="M15" s="2">
        <v>100</v>
      </c>
      <c r="N15" s="2"/>
      <c r="O15" s="6">
        <f>(30+5+10)/100</f>
        <v>0.45</v>
      </c>
      <c r="P15" s="2" t="s">
        <v>54</v>
      </c>
      <c r="Q15" s="7" t="s">
        <v>80</v>
      </c>
      <c r="R15" s="2" t="s">
        <v>79</v>
      </c>
      <c r="S15" s="3">
        <v>45031</v>
      </c>
      <c r="T15" s="3">
        <v>45031</v>
      </c>
      <c r="U15" s="2" t="s">
        <v>59</v>
      </c>
    </row>
    <row r="16" spans="2:21" ht="33" x14ac:dyDescent="0.25">
      <c r="B16" s="2">
        <v>2023</v>
      </c>
      <c r="C16" s="3">
        <v>44927</v>
      </c>
      <c r="D16" s="3">
        <v>45016</v>
      </c>
      <c r="E16" s="4" t="s">
        <v>83</v>
      </c>
      <c r="F16" s="5" t="s">
        <v>61</v>
      </c>
      <c r="G16" s="2" t="s">
        <v>56</v>
      </c>
      <c r="H16" s="2" t="s">
        <v>65</v>
      </c>
      <c r="I16" s="2" t="s">
        <v>74</v>
      </c>
      <c r="J16" s="2" t="s">
        <v>57</v>
      </c>
      <c r="K16" s="2" t="s">
        <v>58</v>
      </c>
      <c r="L16" s="2">
        <v>2</v>
      </c>
      <c r="M16" s="2">
        <v>5</v>
      </c>
      <c r="N16" s="2"/>
      <c r="O16" s="6">
        <f>(0+0+0)/5</f>
        <v>0</v>
      </c>
      <c r="P16" s="2" t="s">
        <v>54</v>
      </c>
      <c r="Q16" s="7" t="s">
        <v>80</v>
      </c>
      <c r="R16" s="2" t="s">
        <v>79</v>
      </c>
      <c r="S16" s="3">
        <v>45031</v>
      </c>
      <c r="T16" s="3">
        <v>45031</v>
      </c>
      <c r="U16" s="2" t="s">
        <v>59</v>
      </c>
    </row>
    <row r="17" spans="2:21" ht="45" x14ac:dyDescent="0.25">
      <c r="B17" s="2">
        <v>2023</v>
      </c>
      <c r="C17" s="3">
        <v>44927</v>
      </c>
      <c r="D17" s="3">
        <v>45016</v>
      </c>
      <c r="E17" s="4" t="s">
        <v>83</v>
      </c>
      <c r="F17" s="5" t="s">
        <v>88</v>
      </c>
      <c r="G17" s="2" t="s">
        <v>56</v>
      </c>
      <c r="H17" s="2" t="s">
        <v>66</v>
      </c>
      <c r="I17" s="2" t="s">
        <v>75</v>
      </c>
      <c r="J17" s="2" t="s">
        <v>57</v>
      </c>
      <c r="K17" s="2" t="s">
        <v>58</v>
      </c>
      <c r="L17" s="2">
        <v>2</v>
      </c>
      <c r="M17" s="2">
        <v>5</v>
      </c>
      <c r="N17" s="2"/>
      <c r="O17" s="6">
        <f>(0+0+0)/5</f>
        <v>0</v>
      </c>
      <c r="P17" s="2" t="s">
        <v>54</v>
      </c>
      <c r="Q17" s="7" t="s">
        <v>80</v>
      </c>
      <c r="R17" s="2" t="s">
        <v>79</v>
      </c>
      <c r="S17" s="3">
        <v>45031</v>
      </c>
      <c r="T17" s="3">
        <v>45031</v>
      </c>
      <c r="U17" s="2" t="s">
        <v>59</v>
      </c>
    </row>
    <row r="18" spans="2:21" ht="49.5" x14ac:dyDescent="0.25">
      <c r="B18" s="2">
        <v>2023</v>
      </c>
      <c r="C18" s="3">
        <v>44927</v>
      </c>
      <c r="D18" s="3">
        <v>45016</v>
      </c>
      <c r="E18" s="4" t="s">
        <v>84</v>
      </c>
      <c r="F18" s="5" t="s">
        <v>89</v>
      </c>
      <c r="G18" s="2" t="s">
        <v>56</v>
      </c>
      <c r="H18" s="2" t="s">
        <v>67</v>
      </c>
      <c r="I18" s="2" t="s">
        <v>76</v>
      </c>
      <c r="J18" s="2" t="s">
        <v>57</v>
      </c>
      <c r="K18" s="2" t="s">
        <v>58</v>
      </c>
      <c r="L18" s="2">
        <v>686</v>
      </c>
      <c r="M18" s="2">
        <v>1000</v>
      </c>
      <c r="N18" s="2"/>
      <c r="O18" s="6">
        <f>(56+32+20)/1000</f>
        <v>0.108</v>
      </c>
      <c r="P18" s="2" t="s">
        <v>54</v>
      </c>
      <c r="Q18" s="7" t="s">
        <v>80</v>
      </c>
      <c r="R18" s="2" t="s">
        <v>79</v>
      </c>
      <c r="S18" s="3">
        <v>45031</v>
      </c>
      <c r="T18" s="3">
        <v>45031</v>
      </c>
      <c r="U18" s="2" t="s">
        <v>59</v>
      </c>
    </row>
    <row r="19" spans="2:21" ht="60" x14ac:dyDescent="0.25">
      <c r="B19" s="2">
        <v>2023</v>
      </c>
      <c r="C19" s="3">
        <v>44927</v>
      </c>
      <c r="D19" s="3">
        <v>45016</v>
      </c>
      <c r="E19" s="4" t="s">
        <v>84</v>
      </c>
      <c r="F19" s="5" t="s">
        <v>90</v>
      </c>
      <c r="G19" s="2" t="s">
        <v>56</v>
      </c>
      <c r="H19" s="2" t="s">
        <v>68</v>
      </c>
      <c r="I19" s="2" t="s">
        <v>78</v>
      </c>
      <c r="J19" s="2" t="s">
        <v>57</v>
      </c>
      <c r="K19" s="2" t="s">
        <v>58</v>
      </c>
      <c r="L19" s="2">
        <v>8</v>
      </c>
      <c r="M19" s="2">
        <v>15</v>
      </c>
      <c r="N19" s="2"/>
      <c r="O19" s="6">
        <f>(1+0+0)/15</f>
        <v>6.6666666666666666E-2</v>
      </c>
      <c r="P19" s="2" t="s">
        <v>54</v>
      </c>
      <c r="Q19" s="7" t="s">
        <v>80</v>
      </c>
      <c r="R19" s="2" t="s">
        <v>79</v>
      </c>
      <c r="S19" s="3">
        <v>45031</v>
      </c>
      <c r="T19" s="3">
        <v>45031</v>
      </c>
      <c r="U19" s="2" t="s">
        <v>59</v>
      </c>
    </row>
    <row r="20" spans="2:21" ht="49.5" x14ac:dyDescent="0.25">
      <c r="B20" s="2">
        <v>2023</v>
      </c>
      <c r="C20" s="3">
        <v>44927</v>
      </c>
      <c r="D20" s="3">
        <v>45016</v>
      </c>
      <c r="E20" s="4" t="s">
        <v>84</v>
      </c>
      <c r="F20" s="5" t="s">
        <v>91</v>
      </c>
      <c r="G20" s="2" t="s">
        <v>56</v>
      </c>
      <c r="H20" s="2" t="s">
        <v>69</v>
      </c>
      <c r="I20" s="2" t="s">
        <v>77</v>
      </c>
      <c r="J20" s="2" t="s">
        <v>57</v>
      </c>
      <c r="K20" s="2" t="s">
        <v>58</v>
      </c>
      <c r="L20" s="2">
        <v>0</v>
      </c>
      <c r="M20" s="2">
        <v>25</v>
      </c>
      <c r="N20" s="2"/>
      <c r="O20" s="6">
        <f>(0+0+0)/25</f>
        <v>0</v>
      </c>
      <c r="P20" s="2" t="s">
        <v>54</v>
      </c>
      <c r="Q20" s="7" t="s">
        <v>80</v>
      </c>
      <c r="R20" s="2" t="s">
        <v>79</v>
      </c>
      <c r="S20" s="3">
        <v>45031</v>
      </c>
      <c r="T20" s="3">
        <v>45031</v>
      </c>
      <c r="U20" s="2" t="s">
        <v>59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3">
      <formula1>Hidden_114</formula1>
    </dataValidation>
  </dataValidations>
  <pageMargins left="0.7" right="0.7" top="0.75" bottom="0.75" header="0.3" footer="0.3"/>
  <pageSetup orientation="portrait" r:id="rId1"/>
  <webPublishItems count="1">
    <webPublishItem id="3062" divId="2023-1_3062" sourceType="printArea" destinationFile="F:\Zempoala\transparencia-69\05_indicadores_de_temas_de_interes_publico\COORDINACION-JURIDICA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2022-06-16T17:39:45Z</dcterms:created>
  <dcterms:modified xsi:type="dcterms:W3CDTF">2024-05-03T01:26:12Z</dcterms:modified>
</cp:coreProperties>
</file>