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Formatos'!$A$2:$V$23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<sst xmlns="http://schemas.openxmlformats.org/spreadsheetml/2006/main" count="169" uniqueCount="94">
  <si>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</si>
  <si>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</si>
  <si>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</si>
  <si>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</si>
  <si>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</si>
  <si>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</si>
  <si>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</si>
  <si>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</si>
  <si>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</si>
  <si>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</si>
  <si>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</si>
  <si>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</si>
  <si>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</si>
  <si>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</si>
  <si>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</si>
  <si>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</si>
  <si>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</si>
  <si>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</si>
  <si>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</si>
  <si>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</si>
  <si>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</si>
  <si>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</si>
  <si>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</si>
  <si>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</si>
  <si>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</si>
  <si>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</si>
  <si>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</si>
  <si>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</si>
  <si>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</si>
  <si>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</si>
  <si>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</si>
  <si>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</si>
  <si>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</si>
  <si>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</si>
  <si>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</si>
  <si>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</si>
  <si>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</si>
  <si>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</si>
  <si>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</si>
  <si>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</si>
  <si>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</si>
  <si>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</si>
  <si>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</si>
  <si>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</si>
  <si>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</si>
  <si>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</si>
  <si>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</si>
  <si>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</si>
  <si>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</si>
  <si>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</si>
  <si>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</si>
  <si>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</si>
  <si>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</si>
  <si>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</si>
  <si>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</si>
  <si>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</si>
  <si>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Obras Públicas</t>
  </si>
  <si>
    <t xml:space="preserve">Dirección de Obras Públicas </t>
  </si>
  <si>
    <t xml:space="preserve">I. Planear, ejecutar y supervisar todas las obras públicas que sea que se realicen con recursos propios o gestionados en beneficio de los habitantes de Zempoala, involucrando a la sociedad durante el proceso. </t>
  </si>
  <si>
    <t xml:space="preserve">II. Dar mantenimiento mediante pintura a la señalética de guarniciones, pasos peatonales y topes, al igual que la reparación de calles. </t>
  </si>
  <si>
    <t xml:space="preserve">III. Gestionar y trabajar de manera coordinada con las instituciones gubernamentales involucradas en la formulación o ejecución de programas, proyectos y acciones para la prestación de servicios básicos como: apoyo de maquinaria pesada, pavimentación, electrificación, agua potable, drenaje, desazolves, alcantarillado o pluvial. </t>
  </si>
  <si>
    <t>IV. Crear proyectos que fomenten la restauración y conservación de monumentos arqueológicos e históricos, avalados por la dirección del Instituto Nacional de Antropología e Historia.</t>
  </si>
  <si>
    <t xml:space="preserve">V. Brindar atención directa a las solicitudes y peticiones de la ciudadanía en cuanto a la prestación de servicios básicos en materia de obra pública. </t>
  </si>
  <si>
    <t xml:space="preserve">Mensual </t>
  </si>
  <si>
    <t>Mide el número de expedientes correspondientes a cada obra.</t>
  </si>
  <si>
    <t>Eficacia</t>
  </si>
  <si>
    <t>Mide el número de creación de comités ciudadanos de obras públicas.</t>
  </si>
  <si>
    <t xml:space="preserve">Mide el número de bacheos realizados en las comunidades y zonas de fraccionamientos. </t>
  </si>
  <si>
    <t xml:space="preserve">Mide el número de comunidades en las que se pintaron guarniciones y topes. </t>
  </si>
  <si>
    <t>Mide el número de fraccionamientos en los que se pintaron guarniciones y topes.</t>
  </si>
  <si>
    <t>Mide el número de apoyo de gestión en otras instituciones.</t>
  </si>
  <si>
    <t>Mide el número de proyectos en monumentos históricos.</t>
  </si>
  <si>
    <t>Mide el número de reuniones de trabajo con la población.</t>
  </si>
  <si>
    <t>Mide el número de uso de maquinaria pesada para rehabilitación de caminos, calles o accesos en comunidades y fraccionamientos.</t>
  </si>
  <si>
    <t>% de apoyo de gestión en otras instituciones</t>
  </si>
  <si>
    <t>% de fraccionamientos en los que se pintaron guarniciones y topes</t>
  </si>
  <si>
    <t>% de comunidades en las que se pintaron guarniciones y topes</t>
  </si>
  <si>
    <t>% de uso de maquinaria pesada para rehabilitación de caminos, calles o accesos en comunidades y fraccionamientos</t>
  </si>
  <si>
    <t>% de bacheos realizados en las comunidades y zonas de fraccionamientos</t>
  </si>
  <si>
    <t>% de creación de comités ciudadanos de obras públicas</t>
  </si>
  <si>
    <t>% de expedientes correspondientes a cada obra</t>
  </si>
  <si>
    <t>% de proyectos en monumentos históricos</t>
  </si>
  <si>
    <t>% de reuniones de trabajo con la población</t>
  </si>
  <si>
    <t>No hay metas ajustadas en su caso</t>
  </si>
  <si>
    <t>Número de expedientes correspondientes a cada obra realizados/número de expedientes correspondientes a cada obra programados*100</t>
  </si>
  <si>
    <t>Número de creación de comités ciudadanos de obras públicas realizados/Número de creación de comités ciudadanos de obras públicas programados*100</t>
  </si>
  <si>
    <t>Número de bacheos realizados en las comunidades y zonas de fraccionamientos realizados/número de bacheos realizados en las comunidades y zonas de fraccionamientos programados*100</t>
  </si>
  <si>
    <t>Número de comunidades en las que se pintaron guarniciones y topes realizados/Número de comunidades en las que se pintaron guarniciones y topes*100</t>
  </si>
  <si>
    <t>Número de fraccionamientos en los que se pintaron guarniciones y topes/Número de fraccionamientos en los que se pintaron guarniciones y topes*100</t>
  </si>
  <si>
    <t>Número de gestiones realizadas en otras instituciones realizados/de apoyo de gestión en otras instituciones programados*100</t>
  </si>
  <si>
    <t>Número de proyectos en monumentos históricos realizados/número de proyectos en monumentos históricos programados*100</t>
  </si>
  <si>
    <t>Número de proyectos en monumentos históricos realizados/número de proyectos en monumentos históricos programados*108</t>
  </si>
  <si>
    <t>Número de veces de uso de maquinaria pesada para rehabilitación de caminos, calles o accesos en comunidades y fraccionamientos realizados/número de veces de uso de maquinaria pesada para rehabilitación de caminos, calles o accesos en comunidades y fraccionamientos programados*103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</si>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</sst>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23"/>
    </sheetView>
  </sheetViews>
  <sheetFormatPr baseColWidth="10" defaultColWidth="9" defaultRowHeight="15" x14ac:dyDescent="0.25"/>
  <cols>
    <col min="1" max="1" width="9" style="1"/>
    <col min="2" max="2" width="14.28515625" style="1" customWidth="1"/>
    <col min="3" max="4" width="25.85546875" style="1" customWidth="1"/>
    <col min="5" max="5" width="77.28515625" style="1" customWidth="1"/>
    <col min="6" max="6" width="41.42578125" style="1" customWidth="1"/>
    <col min="7" max="7" width="21.85546875" style="1" customWidth="1"/>
    <col min="8" max="8" width="50.7109375" style="1" customWidth="1"/>
    <col min="9" max="9" width="68.5703125" style="1" customWidth="1"/>
    <col min="10" max="11" width="22" style="1" customWidth="1"/>
    <col min="12" max="14" width="22.7109375" style="1" customWidth="1"/>
    <col min="15" max="16" width="26.140625" style="1" customWidth="1"/>
    <col min="17" max="17" width="28.42578125" style="1" customWidth="1"/>
    <col min="18" max="18" width="42.5703125" style="1" customWidth="1"/>
    <col min="19" max="20" width="18.85546875" style="1" customWidth="1"/>
    <col min="21" max="21" width="20.14062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7" t="s">
        <v>1</v>
      </c>
      <c r="C5" s="7"/>
      <c r="D5" s="8" t="s">
        <v>2</v>
      </c>
      <c r="E5" s="7" t="s">
        <v>3</v>
      </c>
      <c r="F5" s="9"/>
      <c r="G5" s="9"/>
    </row>
    <row r="6" spans="2:21" ht="51.75" customHeight="1" x14ac:dyDescent="0.25">
      <c r="B6" s="13" t="s">
        <v>4</v>
      </c>
      <c r="C6" s="13"/>
      <c r="D6" s="14" t="s">
        <v>5</v>
      </c>
      <c r="E6" s="13" t="s">
        <v>6</v>
      </c>
      <c r="F6" s="15"/>
      <c r="G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5.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45" x14ac:dyDescent="0.25">
      <c r="B12" s="2">
        <v>2022</v>
      </c>
      <c r="C12" s="3">
        <v>44652</v>
      </c>
      <c r="D12" s="3">
        <v>44742</v>
      </c>
      <c r="E12" s="2" t="s">
        <v>58</v>
      </c>
      <c r="F12" s="2" t="s">
        <v>80</v>
      </c>
      <c r="G12" s="2" t="s">
        <v>65</v>
      </c>
      <c r="H12" s="2" t="s">
        <v>64</v>
      </c>
      <c r="I12" s="2" t="s">
        <v>84</v>
      </c>
      <c r="J12" s="2" t="s">
        <v>93</v>
      </c>
      <c r="K12" s="2" t="s">
        <v>63</v>
      </c>
      <c r="L12" s="4">
        <v>30</v>
      </c>
      <c r="M12" s="2">
        <v>36</v>
      </c>
      <c r="N12" s="2"/>
      <c r="O12" s="5">
        <f>(10+8)/36</f>
        <v>0.5</v>
      </c>
      <c r="P12" s="2" t="s">
        <v>54</v>
      </c>
      <c r="Q12" s="2" t="s">
        <v>56</v>
      </c>
      <c r="R12" s="2" t="s">
        <v>57</v>
      </c>
      <c r="S12" s="3">
        <v>44752</v>
      </c>
      <c r="T12" s="3">
        <v>44752</v>
      </c>
      <c r="U12" s="2" t="s">
        <v>83</v>
      </c>
    </row>
    <row r="13" spans="2:21" ht="45" x14ac:dyDescent="0.25">
      <c r="B13" s="2">
        <v>2022</v>
      </c>
      <c r="C13" s="3">
        <v>44652</v>
      </c>
      <c r="D13" s="3">
        <v>44742</v>
      </c>
      <c r="E13" s="2" t="s">
        <v>58</v>
      </c>
      <c r="F13" s="2" t="s">
        <v>79</v>
      </c>
      <c r="G13" s="2" t="s">
        <v>65</v>
      </c>
      <c r="H13" s="2" t="s">
        <v>66</v>
      </c>
      <c r="I13" s="6" t="s">
        <v>85</v>
      </c>
      <c r="J13" s="2" t="s">
        <v>93</v>
      </c>
      <c r="K13" s="2" t="s">
        <v>63</v>
      </c>
      <c r="L13" s="4">
        <v>30</v>
      </c>
      <c r="M13" s="2">
        <v>36</v>
      </c>
      <c r="N13" s="2"/>
      <c r="O13" s="5">
        <f>(10+8)/36</f>
        <v>0.5</v>
      </c>
      <c r="P13" s="2" t="s">
        <v>54</v>
      </c>
      <c r="Q13" s="2" t="s">
        <v>56</v>
      </c>
      <c r="R13" s="2" t="s">
        <v>57</v>
      </c>
      <c r="S13" s="3">
        <v>44752</v>
      </c>
      <c r="T13" s="3">
        <v>44752</v>
      </c>
      <c r="U13" s="2" t="s">
        <v>83</v>
      </c>
    </row>
    <row r="14" spans="2:21" ht="45" x14ac:dyDescent="0.25">
      <c r="B14" s="2">
        <v>2022</v>
      </c>
      <c r="C14" s="3">
        <v>44652</v>
      </c>
      <c r="D14" s="3">
        <v>44742</v>
      </c>
      <c r="E14" s="2" t="s">
        <v>59</v>
      </c>
      <c r="F14" s="2" t="s">
        <v>78</v>
      </c>
      <c r="G14" s="2" t="s">
        <v>65</v>
      </c>
      <c r="H14" s="2" t="s">
        <v>67</v>
      </c>
      <c r="I14" s="6" t="s">
        <v>86</v>
      </c>
      <c r="J14" s="2" t="s">
        <v>93</v>
      </c>
      <c r="K14" s="2" t="s">
        <v>63</v>
      </c>
      <c r="L14" s="4">
        <v>5500</v>
      </c>
      <c r="M14" s="2">
        <v>5500</v>
      </c>
      <c r="N14" s="2"/>
      <c r="O14" s="5">
        <f>(1375+1400)/5500</f>
        <v>0.50454545454545452</v>
      </c>
      <c r="P14" s="2" t="s">
        <v>54</v>
      </c>
      <c r="Q14" s="2" t="s">
        <v>56</v>
      </c>
      <c r="R14" s="2" t="s">
        <v>57</v>
      </c>
      <c r="S14" s="3">
        <v>44752</v>
      </c>
      <c r="T14" s="3">
        <v>44752</v>
      </c>
      <c r="U14" s="2" t="s">
        <v>83</v>
      </c>
    </row>
    <row r="15" spans="2:21" ht="75" x14ac:dyDescent="0.25">
      <c r="B15" s="2">
        <v>2022</v>
      </c>
      <c r="C15" s="3">
        <v>44652</v>
      </c>
      <c r="D15" s="3">
        <v>44742</v>
      </c>
      <c r="E15" s="2" t="s">
        <v>59</v>
      </c>
      <c r="F15" s="2" t="s">
        <v>77</v>
      </c>
      <c r="G15" s="2" t="s">
        <v>65</v>
      </c>
      <c r="H15" s="2" t="s">
        <v>73</v>
      </c>
      <c r="I15" s="6" t="s">
        <v>92</v>
      </c>
      <c r="J15" s="2" t="s">
        <v>93</v>
      </c>
      <c r="K15" s="2" t="s">
        <v>63</v>
      </c>
      <c r="L15" s="4">
        <v>7000</v>
      </c>
      <c r="M15" s="2">
        <v>7500</v>
      </c>
      <c r="N15" s="2"/>
      <c r="O15" s="5">
        <f>(1900+2000)/7500</f>
        <v>0.52</v>
      </c>
      <c r="P15" s="2" t="s">
        <v>54</v>
      </c>
      <c r="Q15" s="2" t="s">
        <v>56</v>
      </c>
      <c r="R15" s="2" t="s">
        <v>57</v>
      </c>
      <c r="S15" s="3">
        <v>44752</v>
      </c>
      <c r="T15" s="3">
        <v>44752</v>
      </c>
      <c r="U15" s="2" t="s">
        <v>83</v>
      </c>
    </row>
    <row r="16" spans="2:21" ht="45" x14ac:dyDescent="0.25">
      <c r="B16" s="2">
        <v>2022</v>
      </c>
      <c r="C16" s="3">
        <v>44652</v>
      </c>
      <c r="D16" s="3">
        <v>44742</v>
      </c>
      <c r="E16" s="2" t="s">
        <v>59</v>
      </c>
      <c r="F16" s="2" t="s">
        <v>76</v>
      </c>
      <c r="G16" s="2" t="s">
        <v>65</v>
      </c>
      <c r="H16" s="2" t="s">
        <v>68</v>
      </c>
      <c r="I16" s="6" t="s">
        <v>87</v>
      </c>
      <c r="J16" s="2" t="s">
        <v>93</v>
      </c>
      <c r="K16" s="2" t="s">
        <v>63</v>
      </c>
      <c r="L16" s="4">
        <v>4000</v>
      </c>
      <c r="M16" s="2">
        <v>4800</v>
      </c>
      <c r="N16" s="2"/>
      <c r="O16" s="5">
        <f>(1200+1400)/4800</f>
        <v>0.54166666666666663</v>
      </c>
      <c r="P16" s="2" t="s">
        <v>54</v>
      </c>
      <c r="Q16" s="2" t="s">
        <v>56</v>
      </c>
      <c r="R16" s="2" t="s">
        <v>57</v>
      </c>
      <c r="S16" s="3">
        <v>44752</v>
      </c>
      <c r="T16" s="3">
        <v>44752</v>
      </c>
      <c r="U16" s="2" t="s">
        <v>83</v>
      </c>
    </row>
    <row r="17" spans="2:21" ht="45" x14ac:dyDescent="0.25">
      <c r="B17" s="2">
        <v>2022</v>
      </c>
      <c r="C17" s="3">
        <v>44652</v>
      </c>
      <c r="D17" s="3">
        <v>44742</v>
      </c>
      <c r="E17" s="2" t="s">
        <v>59</v>
      </c>
      <c r="F17" s="2" t="s">
        <v>75</v>
      </c>
      <c r="G17" s="2" t="s">
        <v>65</v>
      </c>
      <c r="H17" s="2" t="s">
        <v>69</v>
      </c>
      <c r="I17" s="6" t="s">
        <v>88</v>
      </c>
      <c r="J17" s="2" t="s">
        <v>93</v>
      </c>
      <c r="K17" s="2" t="s">
        <v>63</v>
      </c>
      <c r="L17" s="4">
        <v>20</v>
      </c>
      <c r="M17" s="2">
        <v>23</v>
      </c>
      <c r="N17" s="2"/>
      <c r="O17" s="5">
        <f>(6+7)/23</f>
        <v>0.56521739130434778</v>
      </c>
      <c r="P17" s="2" t="s">
        <v>54</v>
      </c>
      <c r="Q17" s="2" t="s">
        <v>56</v>
      </c>
      <c r="R17" s="2" t="s">
        <v>57</v>
      </c>
      <c r="S17" s="3">
        <v>44752</v>
      </c>
      <c r="T17" s="3">
        <v>44752</v>
      </c>
      <c r="U17" s="2" t="s">
        <v>83</v>
      </c>
    </row>
    <row r="18" spans="2:21" ht="75" x14ac:dyDescent="0.25">
      <c r="B18" s="2">
        <v>2022</v>
      </c>
      <c r="C18" s="3">
        <v>44652</v>
      </c>
      <c r="D18" s="3">
        <v>44742</v>
      </c>
      <c r="E18" s="2" t="s">
        <v>60</v>
      </c>
      <c r="F18" s="2" t="s">
        <v>74</v>
      </c>
      <c r="G18" s="2" t="s">
        <v>65</v>
      </c>
      <c r="H18" s="2" t="s">
        <v>70</v>
      </c>
      <c r="I18" s="6" t="s">
        <v>89</v>
      </c>
      <c r="J18" s="2" t="s">
        <v>93</v>
      </c>
      <c r="K18" s="2" t="s">
        <v>63</v>
      </c>
      <c r="L18" s="4">
        <v>15</v>
      </c>
      <c r="M18" s="2">
        <v>17</v>
      </c>
      <c r="N18" s="2"/>
      <c r="O18" s="5">
        <f>(5+4)/17</f>
        <v>0.52941176470588236</v>
      </c>
      <c r="P18" s="2" t="s">
        <v>54</v>
      </c>
      <c r="Q18" s="2" t="s">
        <v>56</v>
      </c>
      <c r="R18" s="2" t="s">
        <v>57</v>
      </c>
      <c r="S18" s="3">
        <v>44752</v>
      </c>
      <c r="T18" s="3">
        <v>44752</v>
      </c>
      <c r="U18" s="2" t="s">
        <v>83</v>
      </c>
    </row>
    <row r="19" spans="2:21" ht="45" x14ac:dyDescent="0.25">
      <c r="B19" s="2">
        <v>2022</v>
      </c>
      <c r="C19" s="3">
        <v>44652</v>
      </c>
      <c r="D19" s="3">
        <v>44742</v>
      </c>
      <c r="E19" s="2" t="s">
        <v>61</v>
      </c>
      <c r="F19" s="2" t="s">
        <v>81</v>
      </c>
      <c r="G19" s="2" t="s">
        <v>65</v>
      </c>
      <c r="H19" s="2" t="s">
        <v>71</v>
      </c>
      <c r="I19" s="6" t="s">
        <v>90</v>
      </c>
      <c r="J19" s="2" t="s">
        <v>93</v>
      </c>
      <c r="K19" s="2" t="s">
        <v>63</v>
      </c>
      <c r="L19" s="4">
        <v>2</v>
      </c>
      <c r="M19" s="2">
        <v>3</v>
      </c>
      <c r="N19" s="2"/>
      <c r="O19" s="5">
        <f>(2+1)/3</f>
        <v>1</v>
      </c>
      <c r="P19" s="2" t="s">
        <v>54</v>
      </c>
      <c r="Q19" s="2" t="s">
        <v>56</v>
      </c>
      <c r="R19" s="2" t="s">
        <v>57</v>
      </c>
      <c r="S19" s="3">
        <v>44752</v>
      </c>
      <c r="T19" s="3">
        <v>44752</v>
      </c>
      <c r="U19" s="2" t="s">
        <v>83</v>
      </c>
    </row>
    <row r="20" spans="2:21" ht="30" x14ac:dyDescent="0.25">
      <c r="B20" s="2">
        <v>2022</v>
      </c>
      <c r="C20" s="3">
        <v>44652</v>
      </c>
      <c r="D20" s="3">
        <v>44742</v>
      </c>
      <c r="E20" s="2" t="s">
        <v>62</v>
      </c>
      <c r="F20" s="2" t="s">
        <v>82</v>
      </c>
      <c r="G20" s="2" t="s">
        <v>65</v>
      </c>
      <c r="H20" s="2" t="s">
        <v>72</v>
      </c>
      <c r="I20" s="6" t="s">
        <v>91</v>
      </c>
      <c r="J20" s="2" t="s">
        <v>93</v>
      </c>
      <c r="K20" s="2" t="s">
        <v>63</v>
      </c>
      <c r="L20" s="4">
        <v>50</v>
      </c>
      <c r="M20" s="2">
        <v>55</v>
      </c>
      <c r="N20" s="2"/>
      <c r="O20" s="5">
        <f>(15+13)/55</f>
        <v>0.50909090909090904</v>
      </c>
      <c r="P20" s="2" t="s">
        <v>54</v>
      </c>
      <c r="Q20" s="2" t="s">
        <v>56</v>
      </c>
      <c r="R20" s="2" t="s">
        <v>57</v>
      </c>
      <c r="S20" s="3">
        <v>44752</v>
      </c>
      <c r="T20" s="3">
        <v>44752</v>
      </c>
      <c r="U20" s="2" t="s">
        <v>83</v>
      </c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192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9529" divId="2022-2-OBRAS-PUBLICAS_19529" sourceType="printArea" destinationFile="C:\Users\armando\Desktop\A\Zempoala\transparencia-69\05_indicadores_de_temas_de_interes_publico\2022-2-OBRAS-PUBLICA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2022-08-23T21:30:28Z</dcterms:created>
  <dcterms:modified xsi:type="dcterms:W3CDTF">2022-09-13T01:10:03Z</dcterms:modified>
</cp:coreProperties>
</file>