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6\"/>
    </mc:Choice>
  </mc:AlternateContent>
  <xr:revisionPtr revIDLastSave="0" documentId="13_ncr:1_{8F021388-9FD5-42F5-A08B-53DF5F7A1944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<sst xmlns="http://schemas.openxmlformats.org/spreadsheetml/2006/main" count="190" uniqueCount="103">
  <si>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</si>
  <si>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</si>
  <si>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</si>
  <si>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</si>
  <si>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</si>
  <si>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</si>
  <si>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</si>
  <si>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</si>
  <si>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</si>
  <si>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</si>
  <si>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</si>
  <si>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</si>
  <si>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</si>
  <si>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</si>
  <si>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</si>
  <si>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</si>
  <si>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</si>
  <si>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</si>
  <si>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</si>
  <si>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</si>
  <si>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</si>
  <si>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</si>
  <si>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</si>
  <si>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</si>
  <si>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</si>
  <si>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</si>
  <si>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</si>
  <si>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</si>
  <si>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</si>
  <si>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</si>
  <si>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</si>
  <si>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</si>
  <si>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</si>
  <si>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</si>
  <si>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</si>
  <si>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</si>
  <si>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</si>
  <si>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</si>
  <si>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</si>
  <si>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</si>
  <si>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</si>
  <si>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</si>
  <si>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</si>
  <si>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</si>
  <si>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</si>
  <si>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</si>
  <si>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</si>
  <si>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</si>
  <si>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</si>
  <si>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</si>
  <si>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</si>
  <si>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</si>
  <si>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</si>
  <si>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</si>
  <si>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</si>
  <si>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</si>
  <si>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 la Subdirección de Desarrollo Urbano 2022</t>
  </si>
  <si>
    <t>I. Normar el crecimiento para asegurar que la utilización del suelo no se realice en zonas vulnerables u origine inundaciones con su vocación o potencialidad.</t>
  </si>
  <si>
    <t>II. Proteger los sitios patrimoniales, históricos, paisajísticos y naturales pertenecientes al centro de población.</t>
  </si>
  <si>
    <t xml:space="preserve">III. Supervisar, verificar y vigilar los asentamientos humanos y ventas de lotes irregulares. </t>
  </si>
  <si>
    <t>IV. Actualizar, aprobar y publicar de los instrumentos técnicos y normativos referentes al Desarrollo Urbano.</t>
  </si>
  <si>
    <t>V. Realizar visitas de verificación para comprobar el cumplimiento de las disposiciones vigentes del programa de desarrollo urbano.</t>
  </si>
  <si>
    <t xml:space="preserve">VI. Emitir licencias de construcción siguiendo el modelo simplificado. </t>
  </si>
  <si>
    <t>VII. Emitir los trámites relacionados con el desarrollo urbano como son: alineamiento, número oficial, terminación de obra, conexión a drenaje, constancias de no afectación de áreas verdes, constancias de no afectación de reservas territoriales, aperturas de calle y licencias de construcción de capillas.</t>
  </si>
  <si>
    <t xml:space="preserve">VIII. Emitir las autorizaciones en el ramo de telecomunicaciones siguiendo el modelo simplificado. </t>
  </si>
  <si>
    <t xml:space="preserve">IX. Continuar con las solicitudes de Nomenclatura de calles de las comunidades del Municipio de Zempoala. </t>
  </si>
  <si>
    <t xml:space="preserve">X. Realizar visitas de verificación en el área de fraccionamientos y comunidades, notificando las construcciones que no cuenten con licencia de construcción. </t>
  </si>
  <si>
    <t>% de inspecciones realizadas en asentamientos humanos que cuenten con las debidas autorizaciones y procedimientos de normatividad establecidos en la ley.</t>
  </si>
  <si>
    <t>% de visitas de verificación a los diferentes sitios patrimoniales con el fin de resguardar y sancionar a quien realice algún daño.</t>
  </si>
  <si>
    <t>% de supervisiones en los asentamientos humanos y ventas de lotes irregulares.</t>
  </si>
  <si>
    <t xml:space="preserve"> % de solicitudes de los instrumentos técnicos y normativos referentes a la subdirección de desarrollo urbano.</t>
  </si>
  <si>
    <t xml:space="preserve"> % de suspensiones de obra, clausuras, demoliciones, infracciones y multas correspondientes establecidas en la LAHDUYOTEH y su reglamento.</t>
  </si>
  <si>
    <t xml:space="preserve"> % de licencias de construcción emitidas con el modelo simplificado.</t>
  </si>
  <si>
    <t xml:space="preserve"> % de trámites emitidos por el área dela subdirección de desarrollo urbano.</t>
  </si>
  <si>
    <t>% de trámites emitidos para el despliegue, uso, mantenimiento y reparación de infraestructura de telecomunicaciones en el municipio de Zempoala.</t>
  </si>
  <si>
    <t>% de comunidades con solicitudes de nomenclatura de calles.</t>
  </si>
  <si>
    <t xml:space="preserve"> % de visitas a fraccionamientos y comunidades entregando notificaciones de solicitud y requisitos para llevar a cabo el trámite de licencia de construcción.</t>
  </si>
  <si>
    <t>Eficacia</t>
  </si>
  <si>
    <t>Mide el número de inspecciones realizadas en asentamientos humanos que cuenten con las debidas autorizaciones y procedimientos de normatividad establecidos en la ley.</t>
  </si>
  <si>
    <t>Mide el número de visitas de verificación a los diferentes sitios patrimoniales con el fin de resguardar y sancionar a quien realice algún daño.</t>
  </si>
  <si>
    <t>Mide el número de supervisiones en los asentamientos humanos y ventas de lotes irregulares.</t>
  </si>
  <si>
    <t>Mide el número de solicitudes de los instrumentos técnicos y normativos referentes a la subdirección de desarrollo urbano.</t>
  </si>
  <si>
    <t>Mide el número de suspensiones de obra, clausuras, demoliciones, infracciones y multas correspondientes establecidas en la LAHDUYOTEH y su reglamento.</t>
  </si>
  <si>
    <t>Mide el número de licencias de construcción emitidas con el modelo simplificado.</t>
  </si>
  <si>
    <t>Mide el número de trámites emitidos por el área dela subdirección de desarrollo urbano.</t>
  </si>
  <si>
    <t>Mide el de trámites emitidos para el despliegue, uso, mantenimiento y reparación de infraestructura de telecomunicaciones en el municipio de Zempoala.</t>
  </si>
  <si>
    <t>Mide el número de comunidades con solicitudes de nomenclatura de calles.</t>
  </si>
  <si>
    <t>Mide el número de visitas a fraccionamientos y comunidades entregando notificaciones de solicitud y requisitos para llevar a cabo el trámite de licencia de construcción.</t>
  </si>
  <si>
    <t>inspecciones realizadas en asentamientos humanos que cuenten con las debidas autorizaciones y procedimientos de normatividad establecidos en la ley realizadas/inspecciones realizadas en asentamientos humanos que cuenten con las debidas autorizaciones y procedimientos de normatividad establecidos en la ley programadas*100</t>
  </si>
  <si>
    <t>visitas de verificación a los diferentes sitios patrimoniales con el fin de resguardar y sancionar a quien realice algún daño realizadas/visitas de verificación a los diferentes sitios patrimoniales con el fin de resguardar y sancionar a quien relice algún daño programadas*100</t>
  </si>
  <si>
    <t>supervisiones en los asentamientos humanos y ventas de lotes irregulares realicadas/supervisiones en los asentamientos humanos y venta de lotes irregulares programadas*100</t>
  </si>
  <si>
    <t>solicitudes de los instrumentos técnicos y normativos referentes a la subdirección de desarrollo urbano realizadas/solicitudes de los instrumentos técnicos y normativos referentes a la subdirección de desarrollo urbano programadas*100</t>
  </si>
  <si>
    <t>suspensiones de obra, clausuras, demoliciones, infracciones y multas correspondientes establecidas en la LAHDUYOTEH y su reglamento realizadas/suspensiones de obra, clausuras, demoliciones, infracciones y multas correspondientes establecidas en la LAHDUYOTEH y su reglamento programadas*100</t>
  </si>
  <si>
    <t>licencias de construcción emitidas con el modelo simplificado realizadas/licencias de construcción emitidas con el modelo simplificados programadas*100</t>
  </si>
  <si>
    <t>trámites emitidos por el área dela subdirección de desarrollo urbano realizadas/trámites emitidos por el área dela subdirección de desarrollo urbanos programadas*100</t>
  </si>
  <si>
    <t>trámites emitidos para el despliegue, uso, mantenimiento y reparación de infraestructura de telecomunicaciones en el municipio de Zempoala realizadas/trámites emitidos para el despliegue, uso, mantenimiento y reparación de infraestructura de telecomunicaciones en el municipio de Zempoalas programadas*100</t>
  </si>
  <si>
    <t>comunidades con solicitudes de nomenclatura de calles realizadas/comunidades con solicitudes de nomenclatura de calles programadas*100</t>
  </si>
  <si>
    <t>visitas a fraccionamientos y comunidades entregando notificaciones de solicitud y requisitos para llevar a cabo el trámite de licencia de construcción realizadas/visitas a fraccionamientos y comunidades entregando notificaciones de solicitud y requisitos para llevar a cabo el trámite de la licencia de construcción programadas*100</t>
  </si>
  <si>
    <t xml:space="preserve">Porcentaje </t>
  </si>
  <si>
    <t>Trimestral</t>
  </si>
  <si>
    <t>Reportes mensuales de actividades de control interno y fichas de evalución de indicadores entregados a la contraloría interna.</t>
  </si>
  <si>
    <t>Subdirección de Desarrollo Urbano</t>
  </si>
  <si>
    <t>No hay Metas Ajustadas en su caso, por lo que no se llena el campo corrrespondiente.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</si>
</sst>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262626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0" fontId="2" fillId="3" borderId="1" xfId="0" applyFont="1" applyFill="1" applyBorder="1" applyAlignment="1">
      <alignment horizontal="left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E2" zoomScale="70" zoomScaleNormal="70" workbookViewId="0">
      <selection activeCell="G2" sqref="A2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8.28515625" customWidth="1"/>
    <col min="9" max="9" width="51.855468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55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9"/>
      <c r="C2" s="9"/>
      <c r="D2" s="7" t="s">
        <v>2</v>
      </c>
      <c r="E2" s="9"/>
      <c r="F2" s="9"/>
      <c r="G2" s="7" t="s">
        <v>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19.5" customHeight="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7</v>
      </c>
      <c r="G4" s="11" t="s">
        <v>7</v>
      </c>
      <c r="H4" s="11" t="s">
        <v>9</v>
      </c>
      <c r="I4" s="11" t="s">
        <v>9</v>
      </c>
      <c r="J4" s="11" t="s">
        <v>7</v>
      </c>
      <c r="K4" s="11" t="s">
        <v>7</v>
      </c>
      <c r="L4" s="11" t="s">
        <v>7</v>
      </c>
      <c r="M4" s="11" t="s">
        <v>9</v>
      </c>
      <c r="N4" s="11" t="s">
        <v>9</v>
      </c>
      <c r="O4" s="11" t="s">
        <v>9</v>
      </c>
      <c r="P4" s="11" t="s">
        <v>10</v>
      </c>
      <c r="Q4" s="11" t="s">
        <v>9</v>
      </c>
      <c r="R4" s="11" t="s">
        <v>9</v>
      </c>
      <c r="S4" s="11" t="s">
        <v>11</v>
      </c>
      <c r="T4" s="11" t="s">
        <v>12</v>
      </c>
    </row>
    <row r="5" spans="1:20" ht="15.75" hidden="1" x14ac:dyDescent="0.25">
      <c r="A5" s="11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 t="s">
        <v>28</v>
      </c>
      <c r="Q5" s="11" t="s">
        <v>29</v>
      </c>
      <c r="R5" s="11" t="s">
        <v>30</v>
      </c>
      <c r="S5" s="11" t="s">
        <v>31</v>
      </c>
      <c r="T5" s="11" t="s">
        <v>32</v>
      </c>
    </row>
    <row r="6" spans="1:20" x14ac:dyDescent="0.25">
      <c r="A6" s="7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3">
        <v>2024</v>
      </c>
      <c r="B8" s="4">
        <v>45474</v>
      </c>
      <c r="C8" s="4">
        <v>45565</v>
      </c>
      <c r="D8" s="3" t="s">
        <v>56</v>
      </c>
      <c r="E8" s="3" t="s">
        <v>57</v>
      </c>
      <c r="F8" s="3" t="s">
        <v>67</v>
      </c>
      <c r="G8" s="3" t="s">
        <v>77</v>
      </c>
      <c r="H8" s="3" t="s">
        <v>78</v>
      </c>
      <c r="I8" s="3" t="s">
        <v>88</v>
      </c>
      <c r="J8" s="3" t="s">
        <v>98</v>
      </c>
      <c r="K8" s="3" t="s">
        <v>99</v>
      </c>
      <c r="L8" s="3">
        <v>14</v>
      </c>
      <c r="M8" s="3">
        <v>16</v>
      </c>
      <c r="N8" s="3"/>
      <c r="O8" s="5">
        <f>(2+0+1+2+2+1+2+1+1)/16</f>
        <v>0.75</v>
      </c>
      <c r="P8" s="3" t="s">
        <v>54</v>
      </c>
      <c r="Q8" s="3" t="s">
        <v>100</v>
      </c>
      <c r="R8" s="3" t="s">
        <v>101</v>
      </c>
      <c r="S8" s="4">
        <v>45569</v>
      </c>
      <c r="T8" s="3" t="s">
        <v>102</v>
      </c>
    </row>
    <row r="9" spans="1:20" ht="105" x14ac:dyDescent="0.25">
      <c r="A9" s="3">
        <v>2024</v>
      </c>
      <c r="B9" s="4">
        <v>45474</v>
      </c>
      <c r="C9" s="4">
        <v>45565</v>
      </c>
      <c r="D9" s="3" t="s">
        <v>56</v>
      </c>
      <c r="E9" s="2" t="s">
        <v>58</v>
      </c>
      <c r="F9" s="6" t="s">
        <v>68</v>
      </c>
      <c r="G9" s="3" t="s">
        <v>77</v>
      </c>
      <c r="H9" s="3" t="s">
        <v>79</v>
      </c>
      <c r="I9" s="3" t="s">
        <v>89</v>
      </c>
      <c r="J9" s="3" t="s">
        <v>98</v>
      </c>
      <c r="K9" s="3" t="s">
        <v>99</v>
      </c>
      <c r="L9" s="3">
        <v>14</v>
      </c>
      <c r="M9" s="3">
        <v>16</v>
      </c>
      <c r="N9" s="3"/>
      <c r="O9" s="5">
        <f>(1+1+1+1+2+1+2+2+1)/16</f>
        <v>0.75</v>
      </c>
      <c r="P9" s="3" t="s">
        <v>54</v>
      </c>
      <c r="Q9" s="3" t="s">
        <v>100</v>
      </c>
      <c r="R9" s="3" t="s">
        <v>101</v>
      </c>
      <c r="S9" s="4">
        <v>45569</v>
      </c>
      <c r="T9" s="3" t="s">
        <v>102</v>
      </c>
    </row>
    <row r="10" spans="1:20" ht="105" x14ac:dyDescent="0.25">
      <c r="A10" s="3">
        <v>2024</v>
      </c>
      <c r="B10" s="4">
        <v>45474</v>
      </c>
      <c r="C10" s="4">
        <v>45565</v>
      </c>
      <c r="D10" s="3" t="s">
        <v>56</v>
      </c>
      <c r="E10" s="3" t="s">
        <v>59</v>
      </c>
      <c r="F10" s="3" t="s">
        <v>69</v>
      </c>
      <c r="G10" s="3" t="s">
        <v>77</v>
      </c>
      <c r="H10" s="3" t="s">
        <v>80</v>
      </c>
      <c r="I10" s="3" t="s">
        <v>90</v>
      </c>
      <c r="J10" s="3" t="s">
        <v>98</v>
      </c>
      <c r="K10" s="3" t="s">
        <v>99</v>
      </c>
      <c r="L10" s="3">
        <v>28</v>
      </c>
      <c r="M10" s="3">
        <v>32</v>
      </c>
      <c r="N10" s="3"/>
      <c r="O10" s="5">
        <f>(2+2+2+2+2+2+3+2+1)/32</f>
        <v>0.5625</v>
      </c>
      <c r="P10" s="3" t="s">
        <v>54</v>
      </c>
      <c r="Q10" s="3" t="s">
        <v>100</v>
      </c>
      <c r="R10" s="3" t="s">
        <v>101</v>
      </c>
      <c r="S10" s="4">
        <v>45569</v>
      </c>
      <c r="T10" s="3" t="s">
        <v>102</v>
      </c>
    </row>
    <row r="11" spans="1:20" ht="105" x14ac:dyDescent="0.25">
      <c r="A11" s="3">
        <v>2024</v>
      </c>
      <c r="B11" s="4">
        <v>45474</v>
      </c>
      <c r="C11" s="4">
        <v>45565</v>
      </c>
      <c r="D11" s="3" t="s">
        <v>56</v>
      </c>
      <c r="E11" s="3" t="s">
        <v>60</v>
      </c>
      <c r="F11" s="3" t="s">
        <v>70</v>
      </c>
      <c r="G11" s="3" t="s">
        <v>77</v>
      </c>
      <c r="H11" s="3" t="s">
        <v>81</v>
      </c>
      <c r="I11" s="3" t="s">
        <v>91</v>
      </c>
      <c r="J11" s="3" t="s">
        <v>98</v>
      </c>
      <c r="K11" s="3" t="s">
        <v>99</v>
      </c>
      <c r="L11" s="3">
        <v>800</v>
      </c>
      <c r="M11" s="3">
        <v>900</v>
      </c>
      <c r="N11" s="3"/>
      <c r="O11" s="5">
        <f>(70+60+60+30+40+70+50+20+50)/900</f>
        <v>0.5</v>
      </c>
      <c r="P11" s="3" t="s">
        <v>54</v>
      </c>
      <c r="Q11" s="3" t="s">
        <v>100</v>
      </c>
      <c r="R11" s="3" t="s">
        <v>101</v>
      </c>
      <c r="S11" s="4">
        <v>45569</v>
      </c>
      <c r="T11" s="3" t="s">
        <v>102</v>
      </c>
    </row>
    <row r="12" spans="1:20" ht="105" x14ac:dyDescent="0.25">
      <c r="A12" s="3">
        <v>2024</v>
      </c>
      <c r="B12" s="4">
        <v>45474</v>
      </c>
      <c r="C12" s="4">
        <v>45565</v>
      </c>
      <c r="D12" s="3" t="s">
        <v>56</v>
      </c>
      <c r="E12" s="3" t="s">
        <v>61</v>
      </c>
      <c r="F12" s="3" t="s">
        <v>71</v>
      </c>
      <c r="G12" s="3" t="s">
        <v>77</v>
      </c>
      <c r="H12" s="3" t="s">
        <v>82</v>
      </c>
      <c r="I12" s="3" t="s">
        <v>92</v>
      </c>
      <c r="J12" s="3" t="s">
        <v>98</v>
      </c>
      <c r="K12" s="3" t="s">
        <v>99</v>
      </c>
      <c r="L12" s="3">
        <v>350</v>
      </c>
      <c r="M12" s="3">
        <v>400</v>
      </c>
      <c r="N12" s="3"/>
      <c r="O12" s="5">
        <f>(25+25+25+50+25+40+30+20+10)/400</f>
        <v>0.625</v>
      </c>
      <c r="P12" s="3" t="s">
        <v>54</v>
      </c>
      <c r="Q12" s="3" t="s">
        <v>100</v>
      </c>
      <c r="R12" s="3" t="s">
        <v>101</v>
      </c>
      <c r="S12" s="4">
        <v>45569</v>
      </c>
      <c r="T12" s="3" t="s">
        <v>102</v>
      </c>
    </row>
    <row r="13" spans="1:20" ht="105" x14ac:dyDescent="0.25">
      <c r="A13" s="3">
        <v>2024</v>
      </c>
      <c r="B13" s="4">
        <v>45474</v>
      </c>
      <c r="C13" s="4">
        <v>45565</v>
      </c>
      <c r="D13" s="3" t="s">
        <v>56</v>
      </c>
      <c r="E13" s="3" t="s">
        <v>62</v>
      </c>
      <c r="F13" s="3" t="s">
        <v>72</v>
      </c>
      <c r="G13" s="3" t="s">
        <v>77</v>
      </c>
      <c r="H13" s="3" t="s">
        <v>83</v>
      </c>
      <c r="I13" s="3" t="s">
        <v>93</v>
      </c>
      <c r="J13" s="3" t="s">
        <v>98</v>
      </c>
      <c r="K13" s="3" t="s">
        <v>99</v>
      </c>
      <c r="L13" s="3">
        <v>400</v>
      </c>
      <c r="M13" s="3">
        <v>450</v>
      </c>
      <c r="N13" s="3"/>
      <c r="O13" s="5">
        <f>(25+25+25+40+40+50+10+10+20+30)/450</f>
        <v>0.61111111111111116</v>
      </c>
      <c r="P13" s="3" t="s">
        <v>54</v>
      </c>
      <c r="Q13" s="3" t="s">
        <v>100</v>
      </c>
      <c r="R13" s="3" t="s">
        <v>101</v>
      </c>
      <c r="S13" s="4">
        <v>45569</v>
      </c>
      <c r="T13" s="3" t="s">
        <v>102</v>
      </c>
    </row>
    <row r="14" spans="1:20" ht="105" x14ac:dyDescent="0.25">
      <c r="A14" s="3">
        <v>2024</v>
      </c>
      <c r="B14" s="4">
        <v>45474</v>
      </c>
      <c r="C14" s="4">
        <v>45565</v>
      </c>
      <c r="D14" s="3" t="s">
        <v>56</v>
      </c>
      <c r="E14" s="3" t="s">
        <v>63</v>
      </c>
      <c r="F14" s="3" t="s">
        <v>73</v>
      </c>
      <c r="G14" s="3" t="s">
        <v>77</v>
      </c>
      <c r="H14" s="3" t="s">
        <v>84</v>
      </c>
      <c r="I14" s="3" t="s">
        <v>94</v>
      </c>
      <c r="J14" s="3" t="s">
        <v>98</v>
      </c>
      <c r="K14" s="3" t="s">
        <v>99</v>
      </c>
      <c r="L14" s="3">
        <v>550</v>
      </c>
      <c r="M14" s="3">
        <v>600</v>
      </c>
      <c r="N14" s="3"/>
      <c r="O14" s="5">
        <f>(50+60+50+40+70+50+30+20+60)/600</f>
        <v>0.71666666666666667</v>
      </c>
      <c r="P14" s="3" t="s">
        <v>54</v>
      </c>
      <c r="Q14" s="3" t="s">
        <v>100</v>
      </c>
      <c r="R14" s="3" t="s">
        <v>101</v>
      </c>
      <c r="S14" s="4">
        <v>45569</v>
      </c>
      <c r="T14" s="3" t="s">
        <v>102</v>
      </c>
    </row>
    <row r="15" spans="1:20" ht="105" x14ac:dyDescent="0.25">
      <c r="A15" s="3">
        <v>2024</v>
      </c>
      <c r="B15" s="4">
        <v>45474</v>
      </c>
      <c r="C15" s="4">
        <v>45565</v>
      </c>
      <c r="D15" s="3" t="s">
        <v>56</v>
      </c>
      <c r="E15" s="3" t="s">
        <v>64</v>
      </c>
      <c r="F15" s="3" t="s">
        <v>74</v>
      </c>
      <c r="G15" s="3" t="s">
        <v>77</v>
      </c>
      <c r="H15" s="3" t="s">
        <v>85</v>
      </c>
      <c r="I15" s="3" t="s">
        <v>95</v>
      </c>
      <c r="J15" s="3" t="s">
        <v>98</v>
      </c>
      <c r="K15" s="3" t="s">
        <v>99</v>
      </c>
      <c r="L15" s="3">
        <v>3</v>
      </c>
      <c r="M15" s="3">
        <v>4</v>
      </c>
      <c r="N15" s="3"/>
      <c r="O15" s="5">
        <f>(0+0+0+1+1+0+0+0+1)/4</f>
        <v>0.75</v>
      </c>
      <c r="P15" s="3" t="s">
        <v>54</v>
      </c>
      <c r="Q15" s="3" t="s">
        <v>100</v>
      </c>
      <c r="R15" s="3" t="s">
        <v>101</v>
      </c>
      <c r="S15" s="4">
        <v>45569</v>
      </c>
      <c r="T15" s="3" t="s">
        <v>102</v>
      </c>
    </row>
    <row r="16" spans="1:20" ht="105" x14ac:dyDescent="0.25">
      <c r="A16" s="3">
        <v>2024</v>
      </c>
      <c r="B16" s="4">
        <v>45474</v>
      </c>
      <c r="C16" s="4">
        <v>45565</v>
      </c>
      <c r="D16" s="3" t="s">
        <v>56</v>
      </c>
      <c r="E16" s="3" t="s">
        <v>65</v>
      </c>
      <c r="F16" s="3" t="s">
        <v>75</v>
      </c>
      <c r="G16" s="3" t="s">
        <v>77</v>
      </c>
      <c r="H16" s="3" t="s">
        <v>86</v>
      </c>
      <c r="I16" s="3" t="s">
        <v>96</v>
      </c>
      <c r="J16" s="3" t="s">
        <v>98</v>
      </c>
      <c r="K16" s="3" t="s">
        <v>99</v>
      </c>
      <c r="L16" s="3">
        <v>8</v>
      </c>
      <c r="M16" s="3">
        <v>10</v>
      </c>
      <c r="N16" s="3"/>
      <c r="O16" s="5">
        <f>(0+0+1+1+2+0+0+2+0)/10</f>
        <v>0.6</v>
      </c>
      <c r="P16" s="3" t="s">
        <v>54</v>
      </c>
      <c r="Q16" s="3" t="s">
        <v>100</v>
      </c>
      <c r="R16" s="3" t="s">
        <v>101</v>
      </c>
      <c r="S16" s="4">
        <v>45569</v>
      </c>
      <c r="T16" s="3" t="s">
        <v>102</v>
      </c>
    </row>
    <row r="17" spans="1:20" ht="105" x14ac:dyDescent="0.25">
      <c r="A17" s="3">
        <v>2024</v>
      </c>
      <c r="B17" s="4">
        <v>45474</v>
      </c>
      <c r="C17" s="4">
        <v>45565</v>
      </c>
      <c r="D17" s="3" t="s">
        <v>56</v>
      </c>
      <c r="E17" s="3" t="s">
        <v>66</v>
      </c>
      <c r="F17" s="3" t="s">
        <v>76</v>
      </c>
      <c r="G17" s="3" t="s">
        <v>77</v>
      </c>
      <c r="H17" s="3" t="s">
        <v>87</v>
      </c>
      <c r="I17" s="3" t="s">
        <v>97</v>
      </c>
      <c r="J17" s="3" t="s">
        <v>98</v>
      </c>
      <c r="K17" s="3" t="s">
        <v>99</v>
      </c>
      <c r="L17" s="3">
        <v>280</v>
      </c>
      <c r="M17" s="3">
        <v>310</v>
      </c>
      <c r="N17" s="3"/>
      <c r="O17" s="5">
        <f>(20+20+20+30+40+50+20+10+5)/310</f>
        <v>0.69354838709677424</v>
      </c>
      <c r="P17" s="3" t="s">
        <v>54</v>
      </c>
      <c r="Q17" s="3" t="s">
        <v>100</v>
      </c>
      <c r="R17" s="3" t="s">
        <v>101</v>
      </c>
      <c r="S17" s="4">
        <v>45569</v>
      </c>
      <c r="T17" s="3" t="s">
        <v>102</v>
      </c>
    </row>
  </sheetData>
  <mergeCells count="7">
    <mergeCell ref="A6:T6"/>
    <mergeCell ref="A2:C2"/>
    <mergeCell ref="D2:F2"/>
    <mergeCell ref="A3:C3"/>
    <mergeCell ref="D3:F3"/>
    <mergeCell ref="G2:T2"/>
    <mergeCell ref="G3:T3"/>
  </mergeCells>
  <dataValidations count="1">
    <dataValidation type="list" allowBlank="1" showErrorMessage="1" sqref="P8:P18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2024-04-12T16:04:12Z</dcterms:created>
  <dcterms:modified xsi:type="dcterms:W3CDTF">2025-01-18T05:32:18Z</dcterms:modified>
</cp:coreProperties>
</file>