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B98657BB-514D-47EC-BAD9-18B3253F3D8E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<sst xmlns="http://schemas.openxmlformats.org/spreadsheetml/2006/main" count="202" uniqueCount="99">
  <si>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</si>
  <si>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</si>
  <si>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</si>
  <si>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</si>
  <si>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</si>
  <si>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</si>
  <si>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</si>
  <si>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</si>
  <si>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</si>
  <si>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</si>
  <si>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</si>
  <si>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</si>
  <si>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</si>
  <si>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</si>
  <si>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</si>
  <si>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</si>
  <si>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</si>
  <si>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</si>
  <si>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</si>
  <si>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</si>
  <si>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</si>
  <si>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</si>
  <si>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</si>
  <si>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</si>
  <si>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</si>
  <si>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</si>
  <si>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</si>
  <si>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</si>
  <si>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</si>
  <si>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</si>
  <si>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</si>
  <si>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</si>
  <si>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</si>
  <si>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</si>
  <si>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</si>
  <si>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</si>
  <si>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</si>
  <si>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</si>
  <si>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</si>
  <si>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</si>
  <si>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</si>
  <si>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</si>
  <si>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</si>
  <si>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</si>
  <si>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</si>
  <si>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</si>
  <si>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</si>
  <si>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</si>
  <si>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</si>
  <si>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</si>
  <si>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</si>
  <si>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</si>
  <si>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</si>
  <si>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</si>
  <si>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</si>
  <si>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</si>
  <si>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  Garantizar la igualdad y equidad educativa en el municipio en busca de combatir el rezago educativo y fortalecer la permanencia escolar.</t>
  </si>
  <si>
    <t>II. - Promover acciones para modernizar y ampliar la infraestructura educativa en el Municipio, que permita la adecuada atención de niñas, niños y adolescentes.</t>
  </si>
  <si>
    <t>III.- Fomentar en las instituciones educativas la identidad cultural al igual que dar a conocer el pasado histórico del municipio.</t>
  </si>
  <si>
    <t>IV.- Crear una vinculación con las instituciones educativas de todos los niveles para trabajar de manera coordinada y con programas de cultura inclusiva y fortalecimiento educativo.</t>
  </si>
  <si>
    <t xml:space="preserve"> %  Reuniones del Consejo de Participación Social en la Educación / </t>
  </si>
  <si>
    <t xml:space="preserve"> %  Apoyo económico a jóvenes y adultos del municipio para sus estudios de nivel medio superior y superior.</t>
  </si>
  <si>
    <t xml:space="preserve"> %  Becas para estudiantes de nivel superior en las instituciones del municipio.</t>
  </si>
  <si>
    <t xml:space="preserve"> %  Constancias de descuentos para inscripción y/o mensualidades, derivados de los convenios que existen en entre el municipio y algunas instituciones.</t>
  </si>
  <si>
    <t>%   Instituciones educativas con apoyo para infraestructura y servicios básicos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</si>
  <si>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</si>
  <si>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</si>
  <si>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</si>
  <si>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</si>
  <si>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 xml:space="preserve"> %  Promoción de los servicios bibliotecarios para el público en general</t>
  </si>
  <si>
    <t xml:space="preserve">Eficacia </t>
  </si>
  <si>
    <t>Reuniones del Consejo de Participación Social en la Educación</t>
  </si>
  <si>
    <t>Apoyo económico a jóvenes y adultos del municipio para sus estudios de nivel medio superior y superior.</t>
  </si>
  <si>
    <t>Becas para estudiantes de nivel superior en las instituciones del municipio.</t>
  </si>
  <si>
    <t>Constancias de descuentos para inscripción y/o mensualidades, derivados de los convenios que existen en entre el municipio y algunas instituciones.</t>
  </si>
  <si>
    <t>Instituciones educativas con apoyo para infraestructura y servicios básicos</t>
  </si>
  <si>
    <t>Campañas en coordinación con  las áreas de Salud, SIPINNA, Protección Civil, Ecología y Agua Potable en escuelas de educación básica.</t>
  </si>
  <si>
    <t>Personas integradas en coordinación con IHEA para alfabetizar, certificar educación primaria y secundaria.</t>
  </si>
  <si>
    <t>Personas integradas en coordinación con IHEA para realizar su preparatoria abierta.</t>
  </si>
  <si>
    <t>Cursos en  las bibliotecas hora del cuento, primavera y verano entre los estudiantes.</t>
  </si>
  <si>
    <t>Promoción de los servicios bibliotecarios para el público en general</t>
  </si>
  <si>
    <t xml:space="preserve"> %  Reuniones del Consejo de Participación Social en la Educación /  %  Reuniones del Consejo de Participación Social en la Educación *100 % 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</si>
  <si>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</si>
  <si>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</si>
  <si>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</si>
  <si>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%   Instituciones educativas con apoyo para infraestructura y servicios básicos / %   Instituciones educativas con apoyo para infraestructura y servicios básicos *100%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</si>
  <si>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</si>
  <si>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</si>
  <si>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</si>
  <si>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</si>
  <si>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 / %  Promoción de los servicios bibliotecarios para el público en general *100%</t>
  </si>
  <si>
    <t xml:space="preserve">Porcentaje </t>
  </si>
  <si>
    <t xml:space="preserve">Trimestral </t>
  </si>
  <si>
    <t xml:space="preserve">En este momento no se tienen metas ajustadas </t>
  </si>
  <si>
    <t xml:space="preserve">Programa Operativo Anual de Educación </t>
  </si>
  <si>
    <t>Dirección de Educación</t>
  </si>
  <si>
    <r>
      <t xml:space="preserve">%  </t>
    </r>
    <r>
      <rPr>
        <sz val="11"/>
        <color indexed="8"/>
        <rFont val="Calibri"/>
        <family val="2"/>
      </rPr>
      <t>Reuniones</t>
    </r>
    <r>
      <rPr>
        <sz val="11"/>
        <color rgb="FF76717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del comité bicentenario para la organización de las celebraciones del bicentenario de la fundación del municipio de Zempoala.  </t>
    </r>
  </si>
  <si>
    <r>
      <rPr>
        <sz val="11"/>
        <color indexed="8"/>
        <rFont val="Calibri"/>
        <family val="2"/>
      </rPr>
      <t>Reuniones</t>
    </r>
    <r>
      <rPr>
        <sz val="11"/>
        <color rgb="FF76717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del comité bicentenario para la organización de las celebraciones del bicentenario de la fundación del municipio de Zempoala.  </t>
    </r>
  </si>
  <si>
    <t>V.- Generar una vinculación escuelas-bibliotecas para el fomento de la lectura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</si>
</sst>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3" zoomScale="115" zoomScaleNormal="115" workbookViewId="0">
      <selection activeCell="G1" sqref="G1: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9.5703125" customWidth="1"/>
    <col min="18" max="18" width="43.140625" customWidth="1"/>
    <col min="19" max="19" width="20" bestFit="1" customWidth="1"/>
    <col min="20" max="20" width="33.42578125" customWidth="1"/>
  </cols>
  <sheetData>
    <row r="1" spans="1:20" ht="15" hidden="1" customHeight="1" x14ac:dyDescent="0.25">
      <c r="A1" t="s">
        <v>0</v>
      </c>
      <c r="G1" s="8" t="s">
        <v>3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5">
        <v>2024</v>
      </c>
      <c r="B8" s="6">
        <v>45474</v>
      </c>
      <c r="C8" s="6">
        <v>45565</v>
      </c>
      <c r="D8" s="5" t="s">
        <v>94</v>
      </c>
      <c r="E8" s="2" t="s">
        <v>56</v>
      </c>
      <c r="F8" s="3" t="s">
        <v>60</v>
      </c>
      <c r="G8" s="5" t="s">
        <v>70</v>
      </c>
      <c r="H8" s="3" t="s">
        <v>71</v>
      </c>
      <c r="I8" s="3" t="s">
        <v>81</v>
      </c>
      <c r="J8" s="3" t="s">
        <v>91</v>
      </c>
      <c r="K8" s="3" t="s">
        <v>92</v>
      </c>
      <c r="L8" s="3">
        <v>3</v>
      </c>
      <c r="M8" s="3">
        <v>3</v>
      </c>
      <c r="N8" s="5"/>
      <c r="O8" s="7">
        <f>(0+0+1+1+0+0+1+0)/3</f>
        <v>1</v>
      </c>
      <c r="P8" s="5" t="s">
        <v>54</v>
      </c>
      <c r="Q8" s="5" t="s">
        <v>94</v>
      </c>
      <c r="R8" s="5" t="s">
        <v>95</v>
      </c>
      <c r="S8" s="6">
        <v>45573</v>
      </c>
      <c r="T8" s="5" t="s">
        <v>93</v>
      </c>
    </row>
    <row r="9" spans="1:20" ht="90" x14ac:dyDescent="0.25">
      <c r="A9" s="5">
        <v>2024</v>
      </c>
      <c r="B9" s="6">
        <v>45474</v>
      </c>
      <c r="C9" s="6">
        <v>45565</v>
      </c>
      <c r="D9" s="5" t="s">
        <v>94</v>
      </c>
      <c r="E9" s="2" t="s">
        <v>56</v>
      </c>
      <c r="F9" s="3" t="s">
        <v>61</v>
      </c>
      <c r="G9" s="5" t="s">
        <v>70</v>
      </c>
      <c r="H9" s="3" t="s">
        <v>72</v>
      </c>
      <c r="I9" s="3" t="s">
        <v>82</v>
      </c>
      <c r="J9" s="3" t="s">
        <v>91</v>
      </c>
      <c r="K9" s="3" t="s">
        <v>92</v>
      </c>
      <c r="L9" s="3">
        <v>20</v>
      </c>
      <c r="M9" s="3">
        <v>20</v>
      </c>
      <c r="N9" s="5"/>
      <c r="O9" s="7">
        <f>(3+2+1+3+4+3+1+1+1)/20</f>
        <v>0.95</v>
      </c>
      <c r="P9" s="5" t="s">
        <v>54</v>
      </c>
      <c r="Q9" s="5" t="s">
        <v>94</v>
      </c>
      <c r="R9" s="5" t="s">
        <v>95</v>
      </c>
      <c r="S9" s="6">
        <v>45573</v>
      </c>
      <c r="T9" s="5" t="s">
        <v>93</v>
      </c>
    </row>
    <row r="10" spans="1:20" ht="75" x14ac:dyDescent="0.25">
      <c r="A10" s="5">
        <v>2024</v>
      </c>
      <c r="B10" s="6">
        <v>45474</v>
      </c>
      <c r="C10" s="6">
        <v>45565</v>
      </c>
      <c r="D10" s="5" t="s">
        <v>94</v>
      </c>
      <c r="E10" s="2" t="s">
        <v>56</v>
      </c>
      <c r="F10" s="3" t="s">
        <v>62</v>
      </c>
      <c r="G10" s="5" t="s">
        <v>70</v>
      </c>
      <c r="H10" s="3" t="s">
        <v>73</v>
      </c>
      <c r="I10" s="3" t="s">
        <v>83</v>
      </c>
      <c r="J10" s="3" t="s">
        <v>91</v>
      </c>
      <c r="K10" s="3" t="s">
        <v>92</v>
      </c>
      <c r="L10" s="3">
        <v>180</v>
      </c>
      <c r="M10" s="3">
        <v>180</v>
      </c>
      <c r="N10" s="5"/>
      <c r="O10" s="7">
        <f>(10+10+10+25+15+18+28+25+22)/180</f>
        <v>0.90555555555555556</v>
      </c>
      <c r="P10" s="5" t="s">
        <v>54</v>
      </c>
      <c r="Q10" s="5" t="s">
        <v>94</v>
      </c>
      <c r="R10" s="5" t="s">
        <v>95</v>
      </c>
      <c r="S10" s="6">
        <v>45573</v>
      </c>
      <c r="T10" s="5" t="s">
        <v>93</v>
      </c>
    </row>
    <row r="11" spans="1:20" ht="135" x14ac:dyDescent="0.25">
      <c r="A11" s="5">
        <v>2024</v>
      </c>
      <c r="B11" s="6">
        <v>45474</v>
      </c>
      <c r="C11" s="6">
        <v>45565</v>
      </c>
      <c r="D11" s="5" t="s">
        <v>94</v>
      </c>
      <c r="E11" s="2" t="s">
        <v>56</v>
      </c>
      <c r="F11" s="3" t="s">
        <v>63</v>
      </c>
      <c r="G11" s="5" t="s">
        <v>70</v>
      </c>
      <c r="H11" s="3" t="s">
        <v>74</v>
      </c>
      <c r="I11" s="3" t="s">
        <v>84</v>
      </c>
      <c r="J11" s="3" t="s">
        <v>91</v>
      </c>
      <c r="K11" s="3" t="s">
        <v>92</v>
      </c>
      <c r="L11" s="3">
        <v>40</v>
      </c>
      <c r="M11" s="3">
        <v>40</v>
      </c>
      <c r="N11" s="5"/>
      <c r="O11" s="7">
        <f>(3+4+4+5+7+9+2+2+3)/40</f>
        <v>0.97499999999999998</v>
      </c>
      <c r="P11" s="5" t="s">
        <v>54</v>
      </c>
      <c r="Q11" s="5" t="s">
        <v>94</v>
      </c>
      <c r="R11" s="5" t="s">
        <v>95</v>
      </c>
      <c r="S11" s="6">
        <v>45573</v>
      </c>
      <c r="T11" s="5" t="s">
        <v>93</v>
      </c>
    </row>
    <row r="12" spans="1:20" ht="60" x14ac:dyDescent="0.25">
      <c r="A12" s="5">
        <v>2024</v>
      </c>
      <c r="B12" s="6">
        <v>45474</v>
      </c>
      <c r="C12" s="6">
        <v>45565</v>
      </c>
      <c r="D12" s="5" t="s">
        <v>94</v>
      </c>
      <c r="E12" s="2" t="s">
        <v>57</v>
      </c>
      <c r="F12" s="3" t="s">
        <v>64</v>
      </c>
      <c r="G12" s="5" t="s">
        <v>70</v>
      </c>
      <c r="H12" s="3" t="s">
        <v>75</v>
      </c>
      <c r="I12" s="3" t="s">
        <v>85</v>
      </c>
      <c r="J12" s="3" t="s">
        <v>91</v>
      </c>
      <c r="K12" s="3" t="s">
        <v>92</v>
      </c>
      <c r="L12" s="3">
        <v>12</v>
      </c>
      <c r="M12" s="3">
        <v>12</v>
      </c>
      <c r="N12" s="5"/>
      <c r="O12" s="7">
        <f>(1+1+1+2+3+2+1+0+0)/12</f>
        <v>0.91666666666666663</v>
      </c>
      <c r="P12" s="5" t="s">
        <v>54</v>
      </c>
      <c r="Q12" s="5" t="s">
        <v>94</v>
      </c>
      <c r="R12" s="5" t="s">
        <v>95</v>
      </c>
      <c r="S12" s="6">
        <v>45573</v>
      </c>
      <c r="T12" s="5" t="s">
        <v>93</v>
      </c>
    </row>
    <row r="13" spans="1:20" ht="120" x14ac:dyDescent="0.25">
      <c r="A13" s="5">
        <v>2024</v>
      </c>
      <c r="B13" s="6">
        <v>45474</v>
      </c>
      <c r="C13" s="6">
        <v>45565</v>
      </c>
      <c r="D13" s="5" t="s">
        <v>94</v>
      </c>
      <c r="E13" s="2" t="s">
        <v>58</v>
      </c>
      <c r="F13" s="4" t="s">
        <v>96</v>
      </c>
      <c r="G13" s="5" t="s">
        <v>70</v>
      </c>
      <c r="H13" s="4" t="s">
        <v>97</v>
      </c>
      <c r="I13" s="4" t="s">
        <v>96</v>
      </c>
      <c r="J13" s="3" t="s">
        <v>91</v>
      </c>
      <c r="K13" s="3" t="s">
        <v>92</v>
      </c>
      <c r="L13" s="3">
        <v>30</v>
      </c>
      <c r="M13" s="3">
        <v>30</v>
      </c>
      <c r="N13" s="5"/>
      <c r="O13" s="7">
        <f>(4+2+1+3+2+3+7+8+0)/30</f>
        <v>1</v>
      </c>
      <c r="P13" s="5" t="s">
        <v>54</v>
      </c>
      <c r="Q13" s="5" t="s">
        <v>94</v>
      </c>
      <c r="R13" s="5" t="s">
        <v>95</v>
      </c>
      <c r="S13" s="6">
        <v>45573</v>
      </c>
      <c r="T13" s="5" t="s">
        <v>93</v>
      </c>
    </row>
    <row r="14" spans="1:20" ht="120" x14ac:dyDescent="0.25">
      <c r="A14" s="5">
        <v>2024</v>
      </c>
      <c r="B14" s="6">
        <v>45474</v>
      </c>
      <c r="C14" s="6">
        <v>45565</v>
      </c>
      <c r="D14" s="5" t="s">
        <v>94</v>
      </c>
      <c r="E14" s="2" t="s">
        <v>59</v>
      </c>
      <c r="F14" s="4" t="s">
        <v>65</v>
      </c>
      <c r="G14" s="5" t="s">
        <v>70</v>
      </c>
      <c r="H14" s="3" t="s">
        <v>76</v>
      </c>
      <c r="I14" s="4" t="s">
        <v>86</v>
      </c>
      <c r="J14" s="3" t="s">
        <v>91</v>
      </c>
      <c r="K14" s="3" t="s">
        <v>92</v>
      </c>
      <c r="L14" s="3">
        <v>52</v>
      </c>
      <c r="M14" s="3">
        <v>52</v>
      </c>
      <c r="N14" s="5"/>
      <c r="O14" s="7">
        <f>(2+2+1+6+6+5+13+6+2)/52</f>
        <v>0.82692307692307687</v>
      </c>
      <c r="P14" s="5" t="s">
        <v>54</v>
      </c>
      <c r="Q14" s="5" t="s">
        <v>94</v>
      </c>
      <c r="R14" s="5" t="s">
        <v>95</v>
      </c>
      <c r="S14" s="6">
        <v>45573</v>
      </c>
      <c r="T14" s="5" t="s">
        <v>93</v>
      </c>
    </row>
    <row r="15" spans="1:20" ht="90" x14ac:dyDescent="0.25">
      <c r="A15" s="5">
        <v>2024</v>
      </c>
      <c r="B15" s="6">
        <v>45474</v>
      </c>
      <c r="C15" s="6">
        <v>45565</v>
      </c>
      <c r="D15" s="5" t="s">
        <v>94</v>
      </c>
      <c r="E15" s="2" t="s">
        <v>59</v>
      </c>
      <c r="F15" s="4" t="s">
        <v>66</v>
      </c>
      <c r="G15" s="5" t="s">
        <v>70</v>
      </c>
      <c r="H15" s="3" t="s">
        <v>77</v>
      </c>
      <c r="I15" s="4" t="s">
        <v>87</v>
      </c>
      <c r="J15" s="3" t="s">
        <v>91</v>
      </c>
      <c r="K15" s="3" t="s">
        <v>92</v>
      </c>
      <c r="L15" s="3">
        <v>98</v>
      </c>
      <c r="M15" s="3">
        <v>98</v>
      </c>
      <c r="N15" s="5"/>
      <c r="O15" s="7">
        <f>(10+9+11+13+15+13+6+4+6)/98</f>
        <v>0.88775510204081631</v>
      </c>
      <c r="P15" s="5" t="s">
        <v>54</v>
      </c>
      <c r="Q15" s="5" t="s">
        <v>94</v>
      </c>
      <c r="R15" s="5" t="s">
        <v>95</v>
      </c>
      <c r="S15" s="6">
        <v>45573</v>
      </c>
      <c r="T15" s="5" t="s">
        <v>93</v>
      </c>
    </row>
    <row r="16" spans="1:20" ht="75" x14ac:dyDescent="0.25">
      <c r="A16" s="5">
        <v>2024</v>
      </c>
      <c r="B16" s="6">
        <v>45474</v>
      </c>
      <c r="C16" s="6">
        <v>45565</v>
      </c>
      <c r="D16" s="5" t="s">
        <v>94</v>
      </c>
      <c r="E16" s="2" t="s">
        <v>59</v>
      </c>
      <c r="F16" s="4" t="s">
        <v>67</v>
      </c>
      <c r="G16" s="5" t="s">
        <v>70</v>
      </c>
      <c r="H16" s="3" t="s">
        <v>78</v>
      </c>
      <c r="I16" s="4" t="s">
        <v>88</v>
      </c>
      <c r="J16" s="3" t="s">
        <v>91</v>
      </c>
      <c r="K16" s="3" t="s">
        <v>92</v>
      </c>
      <c r="L16" s="3">
        <v>15</v>
      </c>
      <c r="M16" s="3">
        <v>15</v>
      </c>
      <c r="N16" s="5"/>
      <c r="O16" s="7">
        <f>(2+1+1+3+3+2+1+1+0)/15</f>
        <v>0.93333333333333335</v>
      </c>
      <c r="P16" s="5" t="s">
        <v>54</v>
      </c>
      <c r="Q16" s="5" t="s">
        <v>94</v>
      </c>
      <c r="R16" s="5" t="s">
        <v>95</v>
      </c>
      <c r="S16" s="6">
        <v>45573</v>
      </c>
      <c r="T16" s="5" t="s">
        <v>93</v>
      </c>
    </row>
    <row r="17" spans="1:20" ht="75" x14ac:dyDescent="0.25">
      <c r="A17" s="5">
        <v>2024</v>
      </c>
      <c r="B17" s="6">
        <v>45474</v>
      </c>
      <c r="C17" s="6">
        <v>45565</v>
      </c>
      <c r="D17" s="5" t="s">
        <v>94</v>
      </c>
      <c r="E17" s="2" t="s">
        <v>98</v>
      </c>
      <c r="F17" s="4" t="s">
        <v>68</v>
      </c>
      <c r="G17" s="5" t="s">
        <v>70</v>
      </c>
      <c r="H17" s="3" t="s">
        <v>79</v>
      </c>
      <c r="I17" s="4" t="s">
        <v>89</v>
      </c>
      <c r="J17" s="3" t="s">
        <v>91</v>
      </c>
      <c r="K17" s="3" t="s">
        <v>92</v>
      </c>
      <c r="L17" s="3">
        <v>48</v>
      </c>
      <c r="M17" s="3">
        <v>48</v>
      </c>
      <c r="N17" s="5"/>
      <c r="O17" s="7">
        <f>(0+0+6+1+6+6+9+8+6)/48</f>
        <v>0.875</v>
      </c>
      <c r="P17" s="5" t="s">
        <v>54</v>
      </c>
      <c r="Q17" s="5" t="s">
        <v>94</v>
      </c>
      <c r="R17" s="5" t="s">
        <v>95</v>
      </c>
      <c r="S17" s="6">
        <v>45573</v>
      </c>
      <c r="T17" s="5" t="s">
        <v>93</v>
      </c>
    </row>
    <row r="18" spans="1:20" ht="75" x14ac:dyDescent="0.25">
      <c r="A18" s="5">
        <v>2024</v>
      </c>
      <c r="B18" s="6">
        <v>45474</v>
      </c>
      <c r="C18" s="6">
        <v>45565</v>
      </c>
      <c r="D18" s="5" t="s">
        <v>94</v>
      </c>
      <c r="E18" s="2" t="s">
        <v>98</v>
      </c>
      <c r="F18" s="3" t="s">
        <v>69</v>
      </c>
      <c r="G18" s="5" t="s">
        <v>70</v>
      </c>
      <c r="H18" s="3" t="s">
        <v>80</v>
      </c>
      <c r="I18" s="3" t="s">
        <v>90</v>
      </c>
      <c r="J18" s="3" t="s">
        <v>91</v>
      </c>
      <c r="K18" s="3" t="s">
        <v>92</v>
      </c>
      <c r="L18" s="3">
        <v>18</v>
      </c>
      <c r="M18" s="3">
        <v>18</v>
      </c>
      <c r="N18" s="5"/>
      <c r="O18" s="7">
        <f>(1+1+1+3+5+5+0+1+0)/18</f>
        <v>0.94444444444444442</v>
      </c>
      <c r="P18" s="5" t="s">
        <v>54</v>
      </c>
      <c r="Q18" s="5" t="s">
        <v>94</v>
      </c>
      <c r="R18" s="5" t="s">
        <v>95</v>
      </c>
      <c r="S18" s="6">
        <v>45573</v>
      </c>
      <c r="T18" s="5" t="s">
        <v>93</v>
      </c>
    </row>
  </sheetData>
  <mergeCells count="7">
    <mergeCell ref="A6:T6"/>
    <mergeCell ref="A2:C2"/>
    <mergeCell ref="D2:F2"/>
    <mergeCell ref="A3:C3"/>
    <mergeCell ref="D3:F3"/>
    <mergeCell ref="G1:T2"/>
    <mergeCell ref="G3:T3"/>
  </mergeCells>
  <dataValidations count="1">
    <dataValidation type="list" allowBlank="1" showErrorMessage="1" sqref="P8:P18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2023-02-16T18:22:18Z</dcterms:created>
  <dcterms:modified xsi:type="dcterms:W3CDTF">2025-01-18T05:37:40Z</dcterms:modified>
</cp:coreProperties>
</file>