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6\"/>
    </mc:Choice>
  </mc:AlternateContent>
  <xr:revisionPtr revIDLastSave="0" documentId="13_ncr:1_{00EC3F01-C554-4258-BBC0-783B59D66394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O9" i="1" l="1"/>
  <c r="O14" i="1" l="1"/>
  <c r="O13" i="1"/>
  <c r="O12" i="1"/>
  <c r="O11" i="1"/>
  <c r="O10" i="1"/>
  <c r="O8" i="1"/>
</calcChain>
</file>

<file path=xl/sharedStrings.xml><?xml version="1.0" encoding="utf-8"?>
<sst xmlns="http://schemas.openxmlformats.org/spreadsheetml/2006/main" count="154" uniqueCount="89">
  <si>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</si>
  <si>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</si>
  <si>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</si>
  <si>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</si>
  <si>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</si>
  <si>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</si>
  <si>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</si>
  <si>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</si>
  <si>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</si>
  <si>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</si>
  <si>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</si>
  <si>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</si>
  <si>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</si>
  <si>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</si>
  <si>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</si>
  <si>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</si>
  <si>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</si>
  <si>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</si>
  <si>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</si>
  <si>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</si>
  <si>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</si>
  <si>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</si>
  <si>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</si>
  <si>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</si>
  <si>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</si>
  <si>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</si>
  <si>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</si>
  <si>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</si>
  <si>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</si>
  <si>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</si>
  <si>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</si>
  <si>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</si>
  <si>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</si>
  <si>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</si>
  <si>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</si>
  <si>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</si>
  <si>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</si>
  <si>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</si>
  <si>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</si>
  <si>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</si>
  <si>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</si>
  <si>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</si>
  <si>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</si>
  <si>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</si>
  <si>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</si>
  <si>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</si>
  <si>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</si>
  <si>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</si>
  <si>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</si>
  <si>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</si>
  <si>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</si>
  <si>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</si>
  <si>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</si>
  <si>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</si>
  <si>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</si>
  <si>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</si>
  <si>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Opertaivo Anual de la Unidad Municipal de Protección Civil</t>
  </si>
  <si>
    <t xml:space="preserve">I. Generar  una cultura de Protección Civil que permita la salvaguarda de la vida de las y los  habitantes de Zempoala </t>
  </si>
  <si>
    <t xml:space="preserve">I. Generar  una cultura de Protección Civil que permita la salvaguarda de la vida de las y los habitantes de Zempoala </t>
  </si>
  <si>
    <t>% de reuniones de trabajo con directivos de escuela</t>
  </si>
  <si>
    <t>% de realización de simulacros</t>
  </si>
  <si>
    <t>%  de Impartir cursos de manejo y Protección Civil para los habitantes del Municipio</t>
  </si>
  <si>
    <t>% de atención de las llamadas de auxilio</t>
  </si>
  <si>
    <t>% de reuniones con comisariados ejidales</t>
  </si>
  <si>
    <t>% de atención de incendios de pastizal, cerro, cordilleras y viviendas</t>
  </si>
  <si>
    <t>% de expedición de Visto Bueno de Protección Civil</t>
  </si>
  <si>
    <t xml:space="preserve">Eficacia </t>
  </si>
  <si>
    <t>Mide el número de reuniones de trabajo con directivos de escuela</t>
  </si>
  <si>
    <t xml:space="preserve">Mide el número de realización de Simulacros </t>
  </si>
  <si>
    <t>Mide cursos de manejo y Protección Civil para los habitantes del Municipio</t>
  </si>
  <si>
    <t>Mide atención de las llamadas de auxilio</t>
  </si>
  <si>
    <t>Mide  reuniones con comisariados ejidales</t>
  </si>
  <si>
    <t>Mide atención de incendios de pastizal, cerro, cordilleras y viviendas</t>
  </si>
  <si>
    <t>Mide expedición de Visto Bueno de Protección Civil</t>
  </si>
  <si>
    <t>% de reuniones de trabajo con directivos de escuela/ % de reuniones de trabajo con directivos de escuela*100</t>
  </si>
  <si>
    <t>% de realización de simulacros/% de realización de simulacros*100</t>
  </si>
  <si>
    <t>%  de Impartir cursos de manejo y Protección Civil para los habitantes del Municipio  /%  de Impartir cursos de manejo y Protección Civil para los habitantes del Municipio*100</t>
  </si>
  <si>
    <t>% de atención de las llamadas de auxilio / % de atención de las llamadas de auxilio *100</t>
  </si>
  <si>
    <t>% de reuniones con comisariados ejidales / % de reuniones con comisariados ejidales *100</t>
  </si>
  <si>
    <t>% de atención de incendios de pastizal, cerro, cordilleras y viviendas/ % de atención de incendios de pastizal, cerro, cordilleras y viviendas *100</t>
  </si>
  <si>
    <t>% de expedición de Visto Bueno de Protección Civil / % de expedición de Visto Bueno de Protección Civil *100</t>
  </si>
  <si>
    <t xml:space="preserve">Porcentaje </t>
  </si>
  <si>
    <t xml:space="preserve">Trimestral </t>
  </si>
  <si>
    <t xml:space="preserve"> Unidad Municipal de Protección Civil Programa Operativo Anual </t>
  </si>
  <si>
    <t xml:space="preserve">Unidad Municipal de Protección Civil </t>
  </si>
  <si>
    <t>No se tienen Metas ajustadas en su caso</t>
  </si>
  <si>
    <t xml:space="preserve">II. Atender las llamadas de auxilio y atención por agentes perturbadores en todo el territorio Municipal </t>
  </si>
  <si>
    <t xml:space="preserve">III. Reducir el riesgo por incendio en las áreas consideradas como reserva natural </t>
  </si>
  <si>
    <t xml:space="preserve">IV. Cumplir con las visitas necesarias para realizar los tramites y servicios solicitados por las y los  ciudadanos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</si>
</sst>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F2" zoomScale="130" zoomScaleNormal="130" workbookViewId="0">
      <selection activeCell="G2" sqref="G2:T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8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9.5703125" customWidth="1"/>
    <col min="18" max="18" width="73.140625" bestFit="1" customWidth="1"/>
    <col min="19" max="19" width="20" bestFit="1" customWidth="1"/>
    <col min="20" max="20" width="45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5" customHeight="1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x14ac:dyDescent="0.25">
      <c r="A8" s="2">
        <v>2024</v>
      </c>
      <c r="B8" s="3">
        <v>45474</v>
      </c>
      <c r="C8" s="3">
        <v>45565</v>
      </c>
      <c r="D8" s="2" t="s">
        <v>56</v>
      </c>
      <c r="E8" s="2" t="s">
        <v>57</v>
      </c>
      <c r="F8" s="2" t="s">
        <v>59</v>
      </c>
      <c r="G8" s="2" t="s">
        <v>66</v>
      </c>
      <c r="H8" s="2" t="s">
        <v>67</v>
      </c>
      <c r="I8" s="2" t="s">
        <v>74</v>
      </c>
      <c r="J8" s="2" t="s">
        <v>81</v>
      </c>
      <c r="K8" s="2" t="s">
        <v>82</v>
      </c>
      <c r="L8" s="2">
        <v>0</v>
      </c>
      <c r="M8" s="2">
        <v>10</v>
      </c>
      <c r="N8" s="2"/>
      <c r="O8" s="4">
        <f>(0+0+0+0+0+0+0+0+0)/20</f>
        <v>0</v>
      </c>
      <c r="P8" s="2" t="s">
        <v>54</v>
      </c>
      <c r="Q8" s="2" t="s">
        <v>83</v>
      </c>
      <c r="R8" s="2" t="s">
        <v>84</v>
      </c>
      <c r="S8" s="3">
        <v>45573</v>
      </c>
      <c r="T8" s="2" t="s">
        <v>85</v>
      </c>
    </row>
    <row r="9" spans="1:20" ht="45" x14ac:dyDescent="0.25">
      <c r="A9" s="2">
        <v>2024</v>
      </c>
      <c r="B9" s="3">
        <v>45474</v>
      </c>
      <c r="C9" s="3">
        <v>45565</v>
      </c>
      <c r="D9" s="2" t="s">
        <v>56</v>
      </c>
      <c r="E9" s="2" t="s">
        <v>58</v>
      </c>
      <c r="F9" s="2" t="s">
        <v>60</v>
      </c>
      <c r="G9" s="2" t="s">
        <v>66</v>
      </c>
      <c r="H9" s="2" t="s">
        <v>68</v>
      </c>
      <c r="I9" s="2" t="s">
        <v>75</v>
      </c>
      <c r="J9" s="2" t="s">
        <v>81</v>
      </c>
      <c r="K9" s="2" t="s">
        <v>82</v>
      </c>
      <c r="L9" s="2">
        <v>0</v>
      </c>
      <c r="M9" s="2">
        <v>4</v>
      </c>
      <c r="N9" s="2"/>
      <c r="O9" s="4">
        <f>(0+0+0+0+0+0+0+0+1)/4</f>
        <v>0.25</v>
      </c>
      <c r="P9" s="2" t="s">
        <v>54</v>
      </c>
      <c r="Q9" s="2" t="s">
        <v>83</v>
      </c>
      <c r="R9" s="2" t="s">
        <v>84</v>
      </c>
      <c r="S9" s="3">
        <v>45573</v>
      </c>
      <c r="T9" s="2" t="s">
        <v>85</v>
      </c>
    </row>
    <row r="10" spans="1:20" ht="75" x14ac:dyDescent="0.25">
      <c r="A10" s="2">
        <v>2024</v>
      </c>
      <c r="B10" s="3">
        <v>45474</v>
      </c>
      <c r="C10" s="3">
        <v>45565</v>
      </c>
      <c r="D10" s="2" t="s">
        <v>56</v>
      </c>
      <c r="E10" s="2" t="s">
        <v>57</v>
      </c>
      <c r="F10" s="2" t="s">
        <v>61</v>
      </c>
      <c r="G10" s="2" t="s">
        <v>66</v>
      </c>
      <c r="H10" s="2" t="s">
        <v>69</v>
      </c>
      <c r="I10" s="2" t="s">
        <v>76</v>
      </c>
      <c r="J10" s="2" t="s">
        <v>81</v>
      </c>
      <c r="K10" s="2" t="s">
        <v>82</v>
      </c>
      <c r="L10" s="2">
        <v>5</v>
      </c>
      <c r="M10" s="2">
        <v>4</v>
      </c>
      <c r="N10" s="2"/>
      <c r="O10" s="4">
        <f>(0+0+0+0+0+0+0+0+0)/4</f>
        <v>0</v>
      </c>
      <c r="P10" s="2" t="s">
        <v>54</v>
      </c>
      <c r="Q10" s="2" t="s">
        <v>83</v>
      </c>
      <c r="R10" s="2" t="s">
        <v>84</v>
      </c>
      <c r="S10" s="3">
        <v>45573</v>
      </c>
      <c r="T10" s="2" t="s">
        <v>85</v>
      </c>
    </row>
    <row r="11" spans="1:20" ht="45" x14ac:dyDescent="0.25">
      <c r="A11" s="2">
        <v>2024</v>
      </c>
      <c r="B11" s="3">
        <v>45474</v>
      </c>
      <c r="C11" s="3">
        <v>45565</v>
      </c>
      <c r="D11" s="2" t="s">
        <v>56</v>
      </c>
      <c r="E11" s="2" t="s">
        <v>86</v>
      </c>
      <c r="F11" s="2" t="s">
        <v>62</v>
      </c>
      <c r="G11" s="2" t="s">
        <v>66</v>
      </c>
      <c r="H11" s="2" t="s">
        <v>70</v>
      </c>
      <c r="I11" s="2" t="s">
        <v>77</v>
      </c>
      <c r="J11" s="2" t="s">
        <v>81</v>
      </c>
      <c r="K11" s="2" t="s">
        <v>82</v>
      </c>
      <c r="L11" s="2">
        <v>230</v>
      </c>
      <c r="M11" s="2">
        <v>300</v>
      </c>
      <c r="N11" s="2"/>
      <c r="O11" s="4">
        <f>(41+39+37+34+28+24+35+28+40)/300</f>
        <v>1.02</v>
      </c>
      <c r="P11" s="2" t="s">
        <v>54</v>
      </c>
      <c r="Q11" s="2" t="s">
        <v>83</v>
      </c>
      <c r="R11" s="2" t="s">
        <v>84</v>
      </c>
      <c r="S11" s="3">
        <v>45573</v>
      </c>
      <c r="T11" s="2" t="s">
        <v>85</v>
      </c>
    </row>
    <row r="12" spans="1:20" ht="45" x14ac:dyDescent="0.25">
      <c r="A12" s="2">
        <v>2024</v>
      </c>
      <c r="B12" s="3">
        <v>45474</v>
      </c>
      <c r="C12" s="3">
        <v>45565</v>
      </c>
      <c r="D12" s="2" t="s">
        <v>56</v>
      </c>
      <c r="E12" s="2" t="s">
        <v>86</v>
      </c>
      <c r="F12" s="2" t="s">
        <v>63</v>
      </c>
      <c r="G12" s="2" t="s">
        <v>66</v>
      </c>
      <c r="H12" s="2" t="s">
        <v>71</v>
      </c>
      <c r="I12" s="2" t="s">
        <v>78</v>
      </c>
      <c r="J12" s="2" t="s">
        <v>81</v>
      </c>
      <c r="K12" s="2" t="s">
        <v>82</v>
      </c>
      <c r="L12" s="2">
        <v>0</v>
      </c>
      <c r="M12" s="2">
        <v>4</v>
      </c>
      <c r="N12" s="2"/>
      <c r="O12" s="4">
        <f>(0+0+0+0+0+0+0+0+0)/4</f>
        <v>0</v>
      </c>
      <c r="P12" s="2" t="s">
        <v>54</v>
      </c>
      <c r="Q12" s="2" t="s">
        <v>83</v>
      </c>
      <c r="R12" s="2" t="s">
        <v>84</v>
      </c>
      <c r="S12" s="3">
        <v>45573</v>
      </c>
      <c r="T12" s="2" t="s">
        <v>85</v>
      </c>
    </row>
    <row r="13" spans="1:20" ht="60" x14ac:dyDescent="0.25">
      <c r="A13" s="2">
        <v>2024</v>
      </c>
      <c r="B13" s="3">
        <v>45474</v>
      </c>
      <c r="C13" s="3">
        <v>45565</v>
      </c>
      <c r="D13" s="2" t="s">
        <v>56</v>
      </c>
      <c r="E13" s="2" t="s">
        <v>87</v>
      </c>
      <c r="F13" s="2" t="s">
        <v>64</v>
      </c>
      <c r="G13" s="2" t="s">
        <v>66</v>
      </c>
      <c r="H13" s="2" t="s">
        <v>72</v>
      </c>
      <c r="I13" s="2" t="s">
        <v>79</v>
      </c>
      <c r="J13" s="2" t="s">
        <v>81</v>
      </c>
      <c r="K13" s="2" t="s">
        <v>82</v>
      </c>
      <c r="L13" s="2">
        <v>70</v>
      </c>
      <c r="M13" s="2">
        <v>60</v>
      </c>
      <c r="N13" s="2"/>
      <c r="O13" s="4">
        <f>(1+3+4+3+3+0+1+0+2)/60</f>
        <v>0.28333333333333333</v>
      </c>
      <c r="P13" s="2" t="s">
        <v>55</v>
      </c>
      <c r="Q13" s="2" t="s">
        <v>83</v>
      </c>
      <c r="R13" s="2" t="s">
        <v>84</v>
      </c>
      <c r="S13" s="3">
        <v>45573</v>
      </c>
      <c r="T13" s="2" t="s">
        <v>85</v>
      </c>
    </row>
    <row r="14" spans="1:20" ht="17.25" customHeight="1" x14ac:dyDescent="0.25">
      <c r="A14" s="2">
        <v>2024</v>
      </c>
      <c r="B14" s="3">
        <v>45474</v>
      </c>
      <c r="C14" s="3">
        <v>45565</v>
      </c>
      <c r="D14" s="2" t="s">
        <v>56</v>
      </c>
      <c r="E14" s="2" t="s">
        <v>88</v>
      </c>
      <c r="F14" s="2" t="s">
        <v>65</v>
      </c>
      <c r="G14" s="2" t="s">
        <v>66</v>
      </c>
      <c r="H14" s="2" t="s">
        <v>73</v>
      </c>
      <c r="I14" s="2" t="s">
        <v>80</v>
      </c>
      <c r="J14" s="2" t="s">
        <v>81</v>
      </c>
      <c r="K14" s="2" t="s">
        <v>82</v>
      </c>
      <c r="L14" s="2">
        <v>50</v>
      </c>
      <c r="M14" s="2">
        <v>70</v>
      </c>
      <c r="N14" s="2"/>
      <c r="O14" s="4">
        <f>(4+7+6+9+6+7+3+1+0)/70</f>
        <v>0.61428571428571432</v>
      </c>
      <c r="P14" s="2" t="s">
        <v>54</v>
      </c>
      <c r="Q14" s="2" t="s">
        <v>83</v>
      </c>
      <c r="R14" s="2" t="s">
        <v>84</v>
      </c>
      <c r="S14" s="3">
        <v>45573</v>
      </c>
      <c r="T14" s="2" t="s">
        <v>85</v>
      </c>
    </row>
  </sheetData>
  <mergeCells count="7">
    <mergeCell ref="A6:T6"/>
    <mergeCell ref="A2:C2"/>
    <mergeCell ref="D2:F2"/>
    <mergeCell ref="A3:C3"/>
    <mergeCell ref="D3:F3"/>
    <mergeCell ref="G3:T3"/>
    <mergeCell ref="G2:T2"/>
  </mergeCells>
  <dataValidations count="1">
    <dataValidation type="list" allowBlank="1" showErrorMessage="1" sqref="P8:P109" xr:uid="{00000000-0002-0000-0000-000000000000}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2024-04-22T18:10:51Z</dcterms:created>
  <dcterms:modified xsi:type="dcterms:W3CDTF">2025-01-18T05:43:44Z</dcterms:modified>
</cp:coreProperties>
</file>