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06_indicadores_de_obj_y_result\COMUDE\"/>
    </mc:Choice>
  </mc:AlternateContent>
  <bookViews>
    <workbookView xWindow="0" yWindow="0" windowWidth="6165" windowHeight="2490"/>
  </bookViews>
  <sheets>
    <sheet name="Reporte de Formatos" sheetId="1" r:id="rId1"/>
    <sheet name="Hidden_1" sheetId="2" r:id="rId2"/>
  </sheets>
  <definedNames>
    <definedName name="_xlnm.Print_Area" localSheetId="0">'Reporte de Formatos'!$A$2:$W$23</definedName>
    <definedName name="Hidden_115">Hidden_1!$A$1:$A$2</definedName>
  </definedNames>
  <calcPr calcId="181029"/>
</workbook>
</file>

<file path=xl/calcChain.xml><?xml version="1.0" encoding="utf-8"?>
<calcChain xmlns="http://schemas.openxmlformats.org/spreadsheetml/2006/main">
  <c r="P13" i="1" l="1"/>
  <c r="P14" i="1" l="1"/>
  <c r="P20" i="1"/>
  <c r="P19" i="1"/>
  <c r="P18" i="1"/>
  <c r="P17" i="1"/>
  <c r="P16" i="1"/>
  <c r="P15" i="1"/>
  <c r="P12" i="1"/>
</calcChain>
</file>

<file path=xl/sharedStrings.xml><?xml version="1.0" encoding="utf-8"?>
<sst xmlns="http://schemas.openxmlformats.org/spreadsheetml/2006/main" count="181" uniqueCount="101">
  <si>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</si>
  <si>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</si>
  <si>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</si>
  <si>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</si>
  <si>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</si>
  <si>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</si>
  <si>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</si>
  <si>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</si>
  <si>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</si>
  <si>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</si>
  <si>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</si>
  <si>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</si>
  <si>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</si>
  <si>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</si>
  <si>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</si>
  <si>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</si>
  <si>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</si>
  <si>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</si>
  <si>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</si>
  <si>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</si>
  <si>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</si>
  <si>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</si>
  <si>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</si>
  <si>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</si>
  <si>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</si>
  <si>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</si>
  <si>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</si>
  <si>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</si>
  <si>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</si>
  <si>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</si>
  <si>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</si>
  <si>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</si>
  <si>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</si>
  <si>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</si>
  <si>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</si>
  <si>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</si>
  <si>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</si>
  <si>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</si>
  <si>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</si>
  <si>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</si>
  <si>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</si>
  <si>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</si>
  <si>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</si>
  <si>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</si>
  <si>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</si>
  <si>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</si>
  <si>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</si>
  <si>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</si>
  <si>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</si>
  <si>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</si>
  <si>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</si>
  <si>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</si>
  <si>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</si>
  <si>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</si>
  <si>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</si>
  <si>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</si>
  <si>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</si>
  <si>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</si>
  <si>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Operativo Anual Concejo Municipal del Deporte</t>
  </si>
  <si>
    <t>I.  Elaborar el Plan Municipal del deporte en coordinación con las diferentes áreas administrativas.</t>
  </si>
  <si>
    <t>II. Dar a conocer el Municipio a través de la realización de eventos deportivos en diferentes lugares de atractivos turísticos.</t>
  </si>
  <si>
    <t>III. Ser un organismo innovador destacado a nivel Municipal Y Estatal tanto en eventos deportivos como recreativos.</t>
  </si>
  <si>
    <t>IV. Gestionar los recursos necesarios para la habilitación, rehabilitación y mantenimiento de espacios deportivos que satisfagan las necesidades de los habitantes.</t>
  </si>
  <si>
    <t>V.  Dar constante mantenimiento a los espacios deportivos y recreativos que son parte de la administración de COMUDE.</t>
  </si>
  <si>
    <t>VI.  Acercar a la comunidad a nuestros espacios con la creación de programas deportivos de diversas disciplinas, así como actividades recreativas, torneos, ligas, escolares y actividades incluyentes.</t>
  </si>
  <si>
    <t>VII.  Atraer eventos deportivos que den proyección a Zempoala en los ámbitos culturales y turísticos.</t>
  </si>
  <si>
    <t>VIII.  Realizar proyectos encaminados a personas de la tercera edad, así como aquellas con capacidades diferentes donde en coordinación con el espacio de rehabilitación física se planeen actividades donde exista la participación de este sector poblacional.</t>
  </si>
  <si>
    <t>% Integración y coordinación el plan municipal del deporte con el consejo municipal del deporte y el reglamento de juventud, deporte y recreación.</t>
  </si>
  <si>
    <t xml:space="preserve">% Realizar actividades para niñas, niños y personas en general, en diferentes lugares turisticos </t>
  </si>
  <si>
    <t>% de diagnósticos de necesidades de mantenimiento y rehabilitación del espacio;</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</si>
  <si>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</si>
  <si>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</si>
  <si>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</si>
  <si>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</si>
  <si>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</si>
  <si>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</si>
  <si>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 xml:space="preserve">Eficacia </t>
  </si>
  <si>
    <t>Mide la Integración y coordinación el plan municipal del deporte con el consejo municipal del deporte y el reglamento de juventud, deporte y recreación.</t>
  </si>
  <si>
    <t>Mide las Actividades ecoturisticas dentro del municipio de zempoala y sus alrededores</t>
  </si>
  <si>
    <t>Mide los diagnósticos de necesidades de mantenimiento y rehabilitación del espacio;</t>
  </si>
  <si>
    <t>Mide las Acciones cumplidas de mantenimiento y rehabilitación en los espacios deportivos.</t>
  </si>
  <si>
    <t>Mide la Reforestación de árboles para parques y unidades deportivas (coordinación con Ecología)</t>
  </si>
  <si>
    <t>Mide las Actividades deportivas, recreativas, lúdicas, pre deportivas dentro del municipio de Zempoala en categorías distintas;</t>
  </si>
  <si>
    <t>Mide el Apoyo a escuelas de iniciación</t>
  </si>
  <si>
    <t>Mide las Actividades de capacitación en CEDEM</t>
  </si>
  <si>
    <t>Mide el Apoyo de viáticos, equipo, traslados y otras necesidades para los deportistas con discapacidad.</t>
  </si>
  <si>
    <t xml:space="preserve"> Integración y coordinación el plan municipal del deporte con el consejo municipal del deporte y el reglamento de juventud, deporte y recreación /  Integración y coordinación el plan municipal del deporte con el consejo municipal del deporte y el reglamento de juventud, deporte y recreación. *100</t>
  </si>
  <si>
    <t>Actividades ecoturisticas dentro del municipio de zempoala y sus alrededores/ Actividades ecoturisticas dentro del municipio de zempoala y sus alrededores*100</t>
  </si>
  <si>
    <t>Diagnósticos de necesidades de mantenimiento y rehabilitación del espacio; / Diagnósticos de necesidades de mantenimiento y rehabilitación del espacio; *100</t>
  </si>
  <si>
    <t>Acciones cumplidas de mantenimiento y rehabilitación en los espacios deportivos / Acciones cumplidas de mantenimiento y rehabilitación en los espacios deportivos*100</t>
  </si>
  <si>
    <t>Reforestación de árboles para parques y unidades deportivas (coordinación con Ecología) / Reforestación de árboles para parques y unidades deportivas (coordinación con Ecología * 100</t>
  </si>
  <si>
    <t>actividades deportivas, recreativas, lúdicas, pre deportivas dentro del municipio de Zempoala en categorías distintas / actividades deportivas, recreativas, lúdicas, pre deportivas dentro del municipio de Zempoala en categorías distintas *100</t>
  </si>
  <si>
    <t>Apoyo a escuelas de iniciación / Apoyo a escuelas de iniciación*100</t>
  </si>
  <si>
    <t>apoyo de viáticos, equipo, traslados y otras necesidades para los deportistas con discapacidad / apoyo de viáticos, equipo, traslados y otras necesidades para los deportistas con discapacidad *100</t>
  </si>
  <si>
    <t xml:space="preserve">Porcentaje </t>
  </si>
  <si>
    <t xml:space="preserve">Anual </t>
  </si>
  <si>
    <t xml:space="preserve">Trimestral </t>
  </si>
  <si>
    <t xml:space="preserve">Semestral </t>
  </si>
  <si>
    <t>Concejo Municipal del Deporte</t>
  </si>
  <si>
    <t xml:space="preserve"> Actividades de capacitación en CEDEM /  actividades de capacitación en CEDEM *100</t>
  </si>
  <si>
    <t>Para el periodo que se informa  no existen Metas ajustadas que existan,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</si>
</sst>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17">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0" borderId="1" xfId="1" applyFont="1" applyBorder="1" applyAlignment="1">
      <alignment horizontal="center" vertical="center" wrapText="1"/>
    </xf>
    <xf numFmtId="9" fontId="0" fillId="2" borderId="1"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0"/>
  <sheetViews>
    <sheetView tabSelected="1" topLeftCell="A2" zoomScaleNormal="100" workbookViewId="0">
      <selection activeCell="A2" sqref="A2:W23"/>
    </sheetView>
  </sheetViews>
  <sheetFormatPr baseColWidth="10" defaultColWidth="9.140625" defaultRowHeight="15" x14ac:dyDescent="0.25"/>
  <cols>
    <col min="1" max="1" width="9.140625" style="1"/>
    <col min="2" max="4" width="28.28515625" style="1" customWidth="1"/>
    <col min="5" max="5" width="40.28515625" style="1" customWidth="1"/>
    <col min="6" max="7" width="63.5703125" style="1" customWidth="1"/>
    <col min="8" max="8" width="20" style="1" bestFit="1" customWidth="1"/>
    <col min="9" max="9" width="53.140625" style="1" customWidth="1"/>
    <col min="10" max="10" width="96.28515625" style="1" customWidth="1"/>
    <col min="11" max="17" width="25.42578125" style="1" customWidth="1"/>
    <col min="18" max="18" width="34.85546875" style="1" customWidth="1"/>
    <col min="19" max="19" width="44.42578125" style="1" customWidth="1"/>
    <col min="20" max="21" width="22.140625" style="1" customWidth="1"/>
    <col min="22" max="22" width="31.85546875" style="1" customWidth="1"/>
    <col min="23" max="16384" width="9.140625" style="1"/>
  </cols>
  <sheetData>
    <row r="1" spans="2:22" hidden="1" x14ac:dyDescent="0.25">
      <c r="B1" s="1" t="s">
        <v>0</v>
      </c>
    </row>
    <row r="5" spans="2:22" x14ac:dyDescent="0.25">
      <c r="B5" s="13" t="s">
        <v>1</v>
      </c>
      <c r="C5" s="13" t="s">
        <v>2</v>
      </c>
      <c r="D5" s="8" t="s">
        <v>3</v>
      </c>
      <c r="E5" s="9"/>
      <c r="F5" s="9"/>
    </row>
    <row r="6" spans="2:22" ht="41.25" customHeight="1" x14ac:dyDescent="0.25">
      <c r="B6" s="14" t="s">
        <v>4</v>
      </c>
      <c r="C6" s="14" t="s">
        <v>5</v>
      </c>
      <c r="D6" s="15" t="s">
        <v>6</v>
      </c>
      <c r="E6" s="16"/>
      <c r="F6" s="16"/>
    </row>
    <row r="7" spans="2:22" hidden="1" x14ac:dyDescent="0.25">
      <c r="B7" s="1" t="s">
        <v>7</v>
      </c>
      <c r="C7" s="1" t="s">
        <v>8</v>
      </c>
      <c r="D7" s="1" t="s">
        <v>8</v>
      </c>
      <c r="E7" s="1" t="s">
        <v>9</v>
      </c>
      <c r="F7" s="1" t="s">
        <v>7</v>
      </c>
      <c r="G7" s="1" t="s">
        <v>7</v>
      </c>
      <c r="H7" s="1" t="s">
        <v>7</v>
      </c>
      <c r="I7" s="1" t="s">
        <v>9</v>
      </c>
      <c r="J7" s="1" t="s">
        <v>9</v>
      </c>
      <c r="K7" s="1" t="s">
        <v>7</v>
      </c>
      <c r="L7" s="1" t="s">
        <v>7</v>
      </c>
      <c r="M7" s="1" t="s">
        <v>7</v>
      </c>
      <c r="N7" s="1" t="s">
        <v>9</v>
      </c>
      <c r="O7" s="1" t="s">
        <v>9</v>
      </c>
      <c r="P7" s="1" t="s">
        <v>9</v>
      </c>
      <c r="Q7" s="1" t="s">
        <v>10</v>
      </c>
      <c r="R7" s="1" t="s">
        <v>9</v>
      </c>
      <c r="S7" s="1" t="s">
        <v>9</v>
      </c>
      <c r="T7" s="1" t="s">
        <v>8</v>
      </c>
      <c r="U7" s="1" t="s">
        <v>11</v>
      </c>
      <c r="V7" s="1" t="s">
        <v>12</v>
      </c>
    </row>
    <row r="8" spans="2:22"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c r="V8" s="1" t="s">
        <v>33</v>
      </c>
    </row>
    <row r="10" spans="2:22" x14ac:dyDescent="0.25">
      <c r="B10" s="10" t="s">
        <v>34</v>
      </c>
      <c r="C10" s="11"/>
      <c r="D10" s="11"/>
      <c r="E10" s="11"/>
      <c r="F10" s="11"/>
      <c r="G10" s="11"/>
      <c r="H10" s="11"/>
      <c r="I10" s="11"/>
      <c r="J10" s="11"/>
      <c r="K10" s="11"/>
      <c r="L10" s="11"/>
      <c r="M10" s="11"/>
      <c r="N10" s="11"/>
      <c r="O10" s="11"/>
      <c r="P10" s="11"/>
      <c r="Q10" s="11"/>
      <c r="R10" s="11"/>
      <c r="S10" s="11"/>
      <c r="T10" s="11"/>
      <c r="U10" s="11"/>
      <c r="V10" s="11"/>
    </row>
    <row r="11" spans="2:22" ht="25.5" x14ac:dyDescent="0.25">
      <c r="B11" s="12" t="s">
        <v>35</v>
      </c>
      <c r="C11" s="12" t="s">
        <v>36</v>
      </c>
      <c r="D11" s="12" t="s">
        <v>37</v>
      </c>
      <c r="E11" s="12" t="s">
        <v>38</v>
      </c>
      <c r="F11" s="12" t="s">
        <v>39</v>
      </c>
      <c r="G11" s="12" t="s">
        <v>40</v>
      </c>
      <c r="H11" s="12" t="s">
        <v>41</v>
      </c>
      <c r="I11" s="12" t="s">
        <v>42</v>
      </c>
      <c r="J11" s="12" t="s">
        <v>43</v>
      </c>
      <c r="K11" s="12" t="s">
        <v>44</v>
      </c>
      <c r="L11" s="12" t="s">
        <v>45</v>
      </c>
      <c r="M11" s="12" t="s">
        <v>46</v>
      </c>
      <c r="N11" s="12" t="s">
        <v>47</v>
      </c>
      <c r="O11" s="12" t="s">
        <v>48</v>
      </c>
      <c r="P11" s="12" t="s">
        <v>49</v>
      </c>
      <c r="Q11" s="12" t="s">
        <v>50</v>
      </c>
      <c r="R11" s="12" t="s">
        <v>51</v>
      </c>
      <c r="S11" s="12" t="s">
        <v>52</v>
      </c>
      <c r="T11" s="12" t="s">
        <v>53</v>
      </c>
      <c r="U11" s="12" t="s">
        <v>54</v>
      </c>
      <c r="V11" s="12" t="s">
        <v>55</v>
      </c>
    </row>
    <row r="12" spans="2:22" ht="45" x14ac:dyDescent="0.25">
      <c r="B12" s="2">
        <v>2023</v>
      </c>
      <c r="C12" s="3">
        <v>45017</v>
      </c>
      <c r="D12" s="3">
        <v>45107</v>
      </c>
      <c r="E12" s="2" t="s">
        <v>58</v>
      </c>
      <c r="F12" s="2" t="s">
        <v>59</v>
      </c>
      <c r="G12" s="2" t="s">
        <v>67</v>
      </c>
      <c r="H12" s="2" t="s">
        <v>76</v>
      </c>
      <c r="I12" s="2" t="s">
        <v>77</v>
      </c>
      <c r="J12" s="2" t="s">
        <v>86</v>
      </c>
      <c r="K12" s="2" t="s">
        <v>94</v>
      </c>
      <c r="L12" s="2" t="s">
        <v>95</v>
      </c>
      <c r="M12" s="2">
        <v>1</v>
      </c>
      <c r="N12" s="2">
        <v>1</v>
      </c>
      <c r="O12" s="2"/>
      <c r="P12" s="4">
        <f>(0+0+0+0+0+0)/1</f>
        <v>0</v>
      </c>
      <c r="Q12" s="2" t="s">
        <v>56</v>
      </c>
      <c r="R12" s="2" t="s">
        <v>58</v>
      </c>
      <c r="S12" s="2" t="s">
        <v>98</v>
      </c>
      <c r="T12" s="3">
        <v>45117</v>
      </c>
      <c r="U12" s="3">
        <v>45117</v>
      </c>
      <c r="V12" s="2" t="s">
        <v>100</v>
      </c>
    </row>
    <row r="13" spans="2:22" ht="45" x14ac:dyDescent="0.25">
      <c r="B13" s="2">
        <v>2023</v>
      </c>
      <c r="C13" s="3">
        <v>45017</v>
      </c>
      <c r="D13" s="3">
        <v>45107</v>
      </c>
      <c r="E13" s="2" t="s">
        <v>58</v>
      </c>
      <c r="F13" s="2" t="s">
        <v>60</v>
      </c>
      <c r="G13" s="2" t="s">
        <v>68</v>
      </c>
      <c r="H13" s="2" t="s">
        <v>76</v>
      </c>
      <c r="I13" s="2" t="s">
        <v>78</v>
      </c>
      <c r="J13" s="2" t="s">
        <v>87</v>
      </c>
      <c r="K13" s="2" t="s">
        <v>94</v>
      </c>
      <c r="L13" s="2" t="s">
        <v>96</v>
      </c>
      <c r="M13" s="5">
        <v>15</v>
      </c>
      <c r="N13" s="5">
        <v>16</v>
      </c>
      <c r="O13" s="2"/>
      <c r="P13" s="4">
        <f>(1+1+1+0+3+1)/15</f>
        <v>0.46666666666666667</v>
      </c>
      <c r="Q13" s="2" t="s">
        <v>56</v>
      </c>
      <c r="R13" s="2" t="s">
        <v>58</v>
      </c>
      <c r="S13" s="5" t="s">
        <v>98</v>
      </c>
      <c r="T13" s="3">
        <v>45117</v>
      </c>
      <c r="U13" s="3">
        <v>45117</v>
      </c>
      <c r="V13" s="2" t="s">
        <v>100</v>
      </c>
    </row>
    <row r="14" spans="2:22" ht="45" x14ac:dyDescent="0.25">
      <c r="B14" s="2">
        <v>2023</v>
      </c>
      <c r="C14" s="3">
        <v>45017</v>
      </c>
      <c r="D14" s="3">
        <v>45107</v>
      </c>
      <c r="E14" s="2" t="s">
        <v>58</v>
      </c>
      <c r="F14" s="2" t="s">
        <v>61</v>
      </c>
      <c r="G14" s="2" t="s">
        <v>69</v>
      </c>
      <c r="H14" s="2" t="s">
        <v>76</v>
      </c>
      <c r="I14" s="2" t="s">
        <v>79</v>
      </c>
      <c r="J14" s="2" t="s">
        <v>88</v>
      </c>
      <c r="K14" s="2" t="s">
        <v>94</v>
      </c>
      <c r="L14" s="2" t="s">
        <v>96</v>
      </c>
      <c r="M14" s="2">
        <v>576</v>
      </c>
      <c r="N14" s="2">
        <v>580</v>
      </c>
      <c r="O14" s="2"/>
      <c r="P14" s="4">
        <f>(30+25+40+50+55+40)/580</f>
        <v>0.41379310344827586</v>
      </c>
      <c r="Q14" s="2" t="s">
        <v>56</v>
      </c>
      <c r="R14" s="2" t="s">
        <v>58</v>
      </c>
      <c r="S14" s="2" t="s">
        <v>98</v>
      </c>
      <c r="T14" s="3">
        <v>45119</v>
      </c>
      <c r="U14" s="3">
        <v>45119</v>
      </c>
      <c r="V14" s="2" t="s">
        <v>100</v>
      </c>
    </row>
    <row r="15" spans="2:22" ht="45" x14ac:dyDescent="0.25">
      <c r="B15" s="2">
        <v>2023</v>
      </c>
      <c r="C15" s="3">
        <v>45017</v>
      </c>
      <c r="D15" s="3">
        <v>45107</v>
      </c>
      <c r="E15" s="2" t="s">
        <v>58</v>
      </c>
      <c r="F15" s="2" t="s">
        <v>61</v>
      </c>
      <c r="G15" s="2" t="s">
        <v>70</v>
      </c>
      <c r="H15" s="2" t="s">
        <v>76</v>
      </c>
      <c r="I15" s="2" t="s">
        <v>80</v>
      </c>
      <c r="J15" s="2" t="s">
        <v>89</v>
      </c>
      <c r="K15" s="2" t="s">
        <v>94</v>
      </c>
      <c r="L15" s="2" t="s">
        <v>96</v>
      </c>
      <c r="M15" s="2">
        <v>580</v>
      </c>
      <c r="N15" s="2">
        <v>580</v>
      </c>
      <c r="O15" s="2"/>
      <c r="P15" s="6">
        <f>(35+45+45+40+45+35)/576</f>
        <v>0.42534722222222221</v>
      </c>
      <c r="Q15" s="2" t="s">
        <v>56</v>
      </c>
      <c r="R15" s="2" t="s">
        <v>58</v>
      </c>
      <c r="S15" s="2" t="s">
        <v>98</v>
      </c>
      <c r="T15" s="3">
        <v>45117</v>
      </c>
      <c r="U15" s="3">
        <v>45117</v>
      </c>
      <c r="V15" s="2" t="s">
        <v>100</v>
      </c>
    </row>
    <row r="16" spans="2:22" ht="45" x14ac:dyDescent="0.25">
      <c r="B16" s="2">
        <v>2023</v>
      </c>
      <c r="C16" s="3">
        <v>45017</v>
      </c>
      <c r="D16" s="3">
        <v>45107</v>
      </c>
      <c r="E16" s="2" t="s">
        <v>58</v>
      </c>
      <c r="F16" s="2" t="s">
        <v>62</v>
      </c>
      <c r="G16" s="2" t="s">
        <v>71</v>
      </c>
      <c r="H16" s="2" t="s">
        <v>76</v>
      </c>
      <c r="I16" s="2" t="s">
        <v>81</v>
      </c>
      <c r="J16" s="2" t="s">
        <v>90</v>
      </c>
      <c r="K16" s="2" t="s">
        <v>94</v>
      </c>
      <c r="L16" s="2" t="s">
        <v>96</v>
      </c>
      <c r="M16" s="2">
        <v>15</v>
      </c>
      <c r="N16" s="2">
        <v>15</v>
      </c>
      <c r="O16" s="2"/>
      <c r="P16" s="7">
        <f>(0+1+1+2+1+1)/15</f>
        <v>0.4</v>
      </c>
      <c r="Q16" s="2" t="s">
        <v>56</v>
      </c>
      <c r="R16" s="2" t="s">
        <v>58</v>
      </c>
      <c r="S16" s="2" t="s">
        <v>98</v>
      </c>
      <c r="T16" s="3">
        <v>45117</v>
      </c>
      <c r="U16" s="3">
        <v>45117</v>
      </c>
      <c r="V16" s="2" t="s">
        <v>100</v>
      </c>
    </row>
    <row r="17" spans="2:22" ht="45" x14ac:dyDescent="0.25">
      <c r="B17" s="2">
        <v>2023</v>
      </c>
      <c r="C17" s="3">
        <v>45017</v>
      </c>
      <c r="D17" s="3">
        <v>45107</v>
      </c>
      <c r="E17" s="2" t="s">
        <v>58</v>
      </c>
      <c r="F17" s="2" t="s">
        <v>63</v>
      </c>
      <c r="G17" s="2" t="s">
        <v>72</v>
      </c>
      <c r="H17" s="2" t="s">
        <v>76</v>
      </c>
      <c r="I17" s="2" t="s">
        <v>82</v>
      </c>
      <c r="J17" s="2" t="s">
        <v>91</v>
      </c>
      <c r="K17" s="2" t="s">
        <v>94</v>
      </c>
      <c r="L17" s="2" t="s">
        <v>96</v>
      </c>
      <c r="M17" s="2">
        <v>150</v>
      </c>
      <c r="N17" s="2">
        <v>170</v>
      </c>
      <c r="O17" s="2"/>
      <c r="P17" s="4">
        <f>(10+15+15+10+20+15)/150</f>
        <v>0.56666666666666665</v>
      </c>
      <c r="Q17" s="2" t="s">
        <v>56</v>
      </c>
      <c r="R17" s="2" t="s">
        <v>58</v>
      </c>
      <c r="S17" s="2" t="s">
        <v>98</v>
      </c>
      <c r="T17" s="3">
        <v>45117</v>
      </c>
      <c r="U17" s="3">
        <v>45117</v>
      </c>
      <c r="V17" s="2" t="s">
        <v>100</v>
      </c>
    </row>
    <row r="18" spans="2:22" ht="45" x14ac:dyDescent="0.25">
      <c r="B18" s="2">
        <v>2023</v>
      </c>
      <c r="C18" s="3">
        <v>45017</v>
      </c>
      <c r="D18" s="3">
        <v>45107</v>
      </c>
      <c r="E18" s="2" t="s">
        <v>58</v>
      </c>
      <c r="F18" s="2" t="s">
        <v>64</v>
      </c>
      <c r="G18" s="2" t="s">
        <v>73</v>
      </c>
      <c r="H18" s="2" t="s">
        <v>76</v>
      </c>
      <c r="I18" s="2" t="s">
        <v>83</v>
      </c>
      <c r="J18" s="2" t="s">
        <v>92</v>
      </c>
      <c r="K18" s="2" t="s">
        <v>94</v>
      </c>
      <c r="L18" s="2" t="s">
        <v>96</v>
      </c>
      <c r="M18" s="2">
        <v>13</v>
      </c>
      <c r="N18" s="2">
        <v>18</v>
      </c>
      <c r="O18" s="2"/>
      <c r="P18" s="4">
        <f>(0+1+2+3+2+1)/18</f>
        <v>0.5</v>
      </c>
      <c r="Q18" s="2" t="s">
        <v>56</v>
      </c>
      <c r="R18" s="2" t="s">
        <v>58</v>
      </c>
      <c r="S18" s="2" t="s">
        <v>98</v>
      </c>
      <c r="T18" s="3">
        <v>45117</v>
      </c>
      <c r="U18" s="3">
        <v>45117</v>
      </c>
      <c r="V18" s="2" t="s">
        <v>100</v>
      </c>
    </row>
    <row r="19" spans="2:22" ht="45" x14ac:dyDescent="0.25">
      <c r="B19" s="2">
        <v>2023</v>
      </c>
      <c r="C19" s="3">
        <v>45017</v>
      </c>
      <c r="D19" s="3">
        <v>45107</v>
      </c>
      <c r="E19" s="2" t="s">
        <v>58</v>
      </c>
      <c r="F19" s="2" t="s">
        <v>65</v>
      </c>
      <c r="G19" s="2" t="s">
        <v>74</v>
      </c>
      <c r="H19" s="2" t="s">
        <v>76</v>
      </c>
      <c r="I19" s="2" t="s">
        <v>84</v>
      </c>
      <c r="J19" s="2" t="s">
        <v>99</v>
      </c>
      <c r="K19" s="2" t="s">
        <v>94</v>
      </c>
      <c r="L19" s="2" t="s">
        <v>97</v>
      </c>
      <c r="M19" s="2">
        <v>2</v>
      </c>
      <c r="N19" s="2">
        <v>2</v>
      </c>
      <c r="O19" s="2"/>
      <c r="P19" s="4">
        <f>(0+0+0+0+1+0)/2</f>
        <v>0.5</v>
      </c>
      <c r="Q19" s="2" t="s">
        <v>56</v>
      </c>
      <c r="R19" s="2" t="s">
        <v>58</v>
      </c>
      <c r="S19" s="2" t="s">
        <v>98</v>
      </c>
      <c r="T19" s="3">
        <v>45117</v>
      </c>
      <c r="U19" s="3">
        <v>45117</v>
      </c>
      <c r="V19" s="2" t="s">
        <v>100</v>
      </c>
    </row>
    <row r="20" spans="2:22" ht="60" x14ac:dyDescent="0.25">
      <c r="B20" s="2">
        <v>2023</v>
      </c>
      <c r="C20" s="3">
        <v>45017</v>
      </c>
      <c r="D20" s="3">
        <v>45107</v>
      </c>
      <c r="E20" s="2" t="s">
        <v>58</v>
      </c>
      <c r="F20" s="2" t="s">
        <v>66</v>
      </c>
      <c r="G20" s="2" t="s">
        <v>75</v>
      </c>
      <c r="H20" s="2" t="s">
        <v>76</v>
      </c>
      <c r="I20" s="2" t="s">
        <v>85</v>
      </c>
      <c r="J20" s="2" t="s">
        <v>93</v>
      </c>
      <c r="K20" s="2" t="s">
        <v>94</v>
      </c>
      <c r="L20" s="2" t="s">
        <v>96</v>
      </c>
      <c r="M20" s="2">
        <v>30</v>
      </c>
      <c r="N20" s="2">
        <v>35</v>
      </c>
      <c r="O20" s="2"/>
      <c r="P20" s="4">
        <f>(0+2+3+3+5+2)/30</f>
        <v>0.5</v>
      </c>
      <c r="Q20" s="2" t="s">
        <v>56</v>
      </c>
      <c r="R20" s="2" t="s">
        <v>58</v>
      </c>
      <c r="S20" s="2" t="s">
        <v>98</v>
      </c>
      <c r="T20" s="3">
        <v>45117</v>
      </c>
      <c r="U20" s="3">
        <v>45117</v>
      </c>
      <c r="V20" s="2" t="s">
        <v>100</v>
      </c>
    </row>
  </sheetData>
  <mergeCells count="3">
    <mergeCell ref="B10:V10"/>
    <mergeCell ref="D5:F5"/>
    <mergeCell ref="D6:F6"/>
  </mergeCells>
  <dataValidations count="1">
    <dataValidation type="list" allowBlank="1" showErrorMessage="1" sqref="Q12:Q205">
      <formula1>Hidden_115</formula1>
    </dataValidation>
  </dataValidations>
  <pageMargins left="0.7" right="0.7" top="0.75" bottom="0.75" header="0.3" footer="0.3"/>
  <pageSetup orientation="portrait" r:id="rId1"/>
  <webPublishItems count="1">
    <webPublishItem id="11558" divId="2023-2_11558" sourceType="printArea" destinationFile="D:\Zempoala\transparencia-69\06_indicadores_de_obj_y_result\COMUDE\2023-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2023-07-11T21:08:40Z</dcterms:created>
  <dcterms:modified xsi:type="dcterms:W3CDTF">2023-08-18T05:13:55Z</dcterms:modified>
</cp:coreProperties>
</file>