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DESARROLLO-ECONOM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Formatos'!$A$2:$V$38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O24" i="1" l="1"/>
  <c r="O25" i="1"/>
  <c r="O23" i="1"/>
  <c r="O19" i="1"/>
  <c r="O17" i="1"/>
  <c r="O12" i="1"/>
  <c r="O22" i="1"/>
  <c r="O21" i="1"/>
  <c r="O18" i="1"/>
  <c r="O15" i="1"/>
  <c r="O14" i="1"/>
  <c r="O20" i="1" l="1"/>
  <c r="O16" i="1"/>
  <c r="O13" i="1"/>
  <c r="O26" i="1"/>
</calcChain>
</file>

<file path=xl/sharedStrings.xml><?xml version="1.0" encoding="utf-8"?>
<sst xmlns="http://schemas.openxmlformats.org/spreadsheetml/2006/main" count="235" uniqueCount="115">
  <si>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</si>
  <si>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</si>
  <si>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</si>
  <si>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</si>
  <si>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</si>
  <si>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</si>
  <si>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</si>
  <si>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</si>
  <si>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</si>
  <si>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</si>
  <si>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</si>
  <si>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</si>
  <si>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</si>
  <si>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</si>
  <si>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</si>
  <si>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</si>
  <si>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</si>
  <si>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</si>
  <si>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</si>
  <si>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</si>
  <si>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</si>
  <si>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</si>
  <si>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</si>
  <si>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</si>
  <si>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</si>
  <si>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</si>
  <si>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</si>
  <si>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</si>
  <si>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</si>
  <si>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</si>
  <si>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</si>
  <si>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</si>
  <si>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</si>
  <si>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</si>
  <si>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</si>
  <si>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</si>
  <si>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</si>
  <si>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</si>
  <si>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</si>
  <si>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</si>
  <si>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</si>
  <si>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</si>
  <si>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</si>
  <si>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</si>
  <si>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</si>
  <si>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</si>
  <si>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</si>
  <si>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</si>
  <si>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</si>
  <si>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</si>
  <si>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</si>
  <si>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</si>
  <si>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</si>
  <si>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</si>
  <si>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</si>
  <si>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</si>
  <si>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asesorías brindadas a la ciudadanía sobre los apoyos y servicios brindados por la dirección</t>
  </si>
  <si>
    <t>% de firma de convenios en material de capacitación</t>
  </si>
  <si>
    <t>% de cursos o taller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</si>
  <si>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</si>
  <si>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</si>
  <si>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</si>
  <si>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</si>
  <si>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</si>
  <si>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</si>
  <si>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emprendimientos</t>
  </si>
  <si>
    <t>% de proyectos productivos otorgados a emprendedores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</si>
  <si>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</si>
  <si>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</si>
  <si>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</si>
  <si>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</si>
  <si>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</si>
  <si>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</si>
  <si>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Zempoala.</t>
  </si>
  <si>
    <t>VI.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</si>
  <si>
    <t>IV. Fortalecer las cadenas y vocaciones productivas con programas de apoyo a empresarios y/o emprendedores.</t>
  </si>
  <si>
    <t xml:space="preserve">V. Brindar asesoría que permitan a los productores conocer los programas gubernamentales estatales y federales para impulsar el crecimiento de su empresa o negocio. </t>
  </si>
  <si>
    <t>Eficacia</t>
  </si>
  <si>
    <t>Porcentaje</t>
  </si>
  <si>
    <t>Mide el número de asesorías brindadas a la ciudadanía sobre los apoyos y servicios brindados por la dirección</t>
  </si>
  <si>
    <t>Asesorías brindadas a la ciudadanía sobre los apoyos y servicios brindados por la dirección cumplidas/Asesorías brindadas a la ciudadanía sobre los apoyos y servicios brindados por la dirección programadas*100</t>
  </si>
  <si>
    <t>Mide el número de firma de convenios en materia de capacitación</t>
  </si>
  <si>
    <t>Firma de convenios en materia de capacitación realizadas/Firma de convenios en materia de capacitación programadas*100</t>
  </si>
  <si>
    <t>Mide el número de cursos o talleres de capacitación para el empleo o autoempleo</t>
  </si>
  <si>
    <t>Cursos o talleres de capacitación para el empleo o autoempleo realizados/Cursos o talleres de capacitación para el empleo o autoempleo programados*100</t>
  </si>
  <si>
    <t>Mide el número de beneficiarios en cursos de capacitación</t>
  </si>
  <si>
    <t>Beneficiarios en cursos de capacitación atendidos/Beneficiarios en cursos de capacitación registrados*100</t>
  </si>
  <si>
    <t>Mide el número de convenios de colaboración con empresas en materia laboral</t>
  </si>
  <si>
    <t>Convenios de colaboración con empresas en materia laboral realizados/Convenios de colaboración con empresas en materia laboral programados*100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</si>
  <si>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</si>
  <si>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</si>
  <si>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</si>
  <si>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</si>
  <si>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proyectos de innovación y emprendimientos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</si>
  <si>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</si>
  <si>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</si>
  <si>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</si>
  <si>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</si>
  <si>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</si>
  <si>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</si>
  <si>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</si>
  <si>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</si>
  <si>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</si>
  <si>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</si>
  <si>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</si>
  <si>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</si>
  <si>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Visitas realizadas a MiPyMES cumplidas/Visitas realizadas a MiPyMES programadas*100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</si>
  <si>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</si>
  <si>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</si>
  <si>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Mensual</t>
  </si>
  <si>
    <t>Semestral</t>
  </si>
  <si>
    <t>Trimestral</t>
  </si>
  <si>
    <t>Programa Operativo Anual de la Dirección de Desarrollo Económico 2023</t>
  </si>
  <si>
    <t>No se tiene ajuste en metas en este periodo por lo cual no se llena el campo solicitado</t>
  </si>
  <si>
    <t>Dirección de Desarrollo Municipal/Desarrollo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</si>
</sst>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topLeftCell="A2" zoomScaleNormal="100" workbookViewId="0">
      <selection activeCell="A2" sqref="A2:V38"/>
    </sheetView>
  </sheetViews>
  <sheetFormatPr baseColWidth="10" defaultColWidth="9.140625" defaultRowHeight="15" x14ac:dyDescent="0.25"/>
  <cols>
    <col min="1" max="1" width="9.140625" style="1"/>
    <col min="2" max="4" width="22.28515625" style="1" customWidth="1"/>
    <col min="5" max="5" width="93" style="1" customWidth="1"/>
    <col min="6" max="6" width="39.85546875" style="1" customWidth="1"/>
    <col min="7" max="7" width="20" style="1" bestFit="1" customWidth="1"/>
    <col min="8" max="8" width="40" style="1" customWidth="1"/>
    <col min="9" max="9" width="70.42578125" style="1" customWidth="1"/>
    <col min="10" max="16" width="21.140625" style="1" customWidth="1"/>
    <col min="17" max="17" width="35.85546875" style="1" customWidth="1"/>
    <col min="18" max="18" width="44" style="1" customWidth="1"/>
    <col min="19" max="19" width="17.5703125" style="1" bestFit="1" customWidth="1"/>
    <col min="20" max="20" width="20" style="1" bestFit="1" customWidth="1"/>
    <col min="21" max="21" width="46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 t="s">
        <v>2</v>
      </c>
      <c r="D5" s="5" t="s">
        <v>3</v>
      </c>
      <c r="E5" s="6"/>
      <c r="F5" s="6"/>
    </row>
    <row r="6" spans="2:21" ht="55.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25.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  <c r="U11" s="9" t="s">
        <v>53</v>
      </c>
    </row>
    <row r="12" spans="2:21" ht="45" x14ac:dyDescent="0.25">
      <c r="B12" s="2">
        <v>2023</v>
      </c>
      <c r="C12" s="3">
        <v>44927</v>
      </c>
      <c r="D12" s="3">
        <v>45016</v>
      </c>
      <c r="E12" s="2" t="s">
        <v>71</v>
      </c>
      <c r="F12" s="2" t="s">
        <v>56</v>
      </c>
      <c r="G12" s="2" t="s">
        <v>77</v>
      </c>
      <c r="H12" s="2" t="s">
        <v>79</v>
      </c>
      <c r="I12" s="2" t="s">
        <v>80</v>
      </c>
      <c r="J12" s="2" t="s">
        <v>78</v>
      </c>
      <c r="K12" s="2" t="s">
        <v>109</v>
      </c>
      <c r="L12" s="2">
        <v>360</v>
      </c>
      <c r="M12" s="2">
        <v>370</v>
      </c>
      <c r="N12" s="2"/>
      <c r="O12" s="4">
        <f>(46+10+13)/370</f>
        <v>0.1864864864864865</v>
      </c>
      <c r="P12" s="2" t="s">
        <v>54</v>
      </c>
      <c r="Q12" s="2" t="s">
        <v>112</v>
      </c>
      <c r="R12" s="2" t="s">
        <v>114</v>
      </c>
      <c r="S12" s="3">
        <v>45026</v>
      </c>
      <c r="T12" s="3">
        <v>45026</v>
      </c>
      <c r="U12" s="2" t="s">
        <v>113</v>
      </c>
    </row>
    <row r="13" spans="2:21" ht="45" x14ac:dyDescent="0.25">
      <c r="B13" s="2">
        <v>2023</v>
      </c>
      <c r="C13" s="3">
        <v>44927</v>
      </c>
      <c r="D13" s="3">
        <v>45016</v>
      </c>
      <c r="E13" s="2" t="s">
        <v>71</v>
      </c>
      <c r="F13" s="2" t="s">
        <v>57</v>
      </c>
      <c r="G13" s="2" t="s">
        <v>77</v>
      </c>
      <c r="H13" s="2" t="s">
        <v>81</v>
      </c>
      <c r="I13" s="2" t="s">
        <v>82</v>
      </c>
      <c r="J13" s="2" t="s">
        <v>78</v>
      </c>
      <c r="K13" s="2" t="s">
        <v>110</v>
      </c>
      <c r="L13" s="2">
        <v>1</v>
      </c>
      <c r="M13" s="2">
        <v>1</v>
      </c>
      <c r="N13" s="2"/>
      <c r="O13" s="4">
        <f>(1)/1</f>
        <v>1</v>
      </c>
      <c r="P13" s="2" t="s">
        <v>54</v>
      </c>
      <c r="Q13" s="2" t="s">
        <v>112</v>
      </c>
      <c r="R13" s="2" t="s">
        <v>114</v>
      </c>
      <c r="S13" s="3">
        <v>45026</v>
      </c>
      <c r="T13" s="3">
        <v>45026</v>
      </c>
      <c r="U13" s="2" t="s">
        <v>113</v>
      </c>
    </row>
    <row r="14" spans="2:21" ht="45" x14ac:dyDescent="0.25">
      <c r="B14" s="2">
        <v>2023</v>
      </c>
      <c r="C14" s="3">
        <v>44927</v>
      </c>
      <c r="D14" s="3">
        <v>45016</v>
      </c>
      <c r="E14" s="2" t="s">
        <v>71</v>
      </c>
      <c r="F14" s="2" t="s">
        <v>58</v>
      </c>
      <c r="G14" s="2" t="s">
        <v>77</v>
      </c>
      <c r="H14" s="2" t="s">
        <v>83</v>
      </c>
      <c r="I14" s="2" t="s">
        <v>84</v>
      </c>
      <c r="J14" s="2" t="s">
        <v>78</v>
      </c>
      <c r="K14" s="2" t="s">
        <v>111</v>
      </c>
      <c r="L14" s="2">
        <v>12</v>
      </c>
      <c r="M14" s="2">
        <v>12</v>
      </c>
      <c r="N14" s="2"/>
      <c r="O14" s="4">
        <f>(0+3+1)/12</f>
        <v>0.33333333333333331</v>
      </c>
      <c r="P14" s="2" t="s">
        <v>54</v>
      </c>
      <c r="Q14" s="2" t="s">
        <v>112</v>
      </c>
      <c r="R14" s="2" t="s">
        <v>114</v>
      </c>
      <c r="S14" s="3">
        <v>45026</v>
      </c>
      <c r="T14" s="3">
        <v>45026</v>
      </c>
      <c r="U14" s="2" t="s">
        <v>113</v>
      </c>
    </row>
    <row r="15" spans="2:21" ht="45" x14ac:dyDescent="0.25">
      <c r="B15" s="2">
        <v>2023</v>
      </c>
      <c r="C15" s="3">
        <v>44927</v>
      </c>
      <c r="D15" s="3">
        <v>45016</v>
      </c>
      <c r="E15" s="2" t="s">
        <v>71</v>
      </c>
      <c r="F15" s="2" t="s">
        <v>59</v>
      </c>
      <c r="G15" s="2" t="s">
        <v>77</v>
      </c>
      <c r="H15" s="2" t="s">
        <v>85</v>
      </c>
      <c r="I15" s="2" t="s">
        <v>86</v>
      </c>
      <c r="J15" s="2" t="s">
        <v>78</v>
      </c>
      <c r="K15" s="2" t="s">
        <v>111</v>
      </c>
      <c r="L15" s="2">
        <v>180</v>
      </c>
      <c r="M15" s="2">
        <v>190</v>
      </c>
      <c r="N15" s="2"/>
      <c r="O15" s="4">
        <f>(0+54+18)/190</f>
        <v>0.37894736842105264</v>
      </c>
      <c r="P15" s="2" t="s">
        <v>54</v>
      </c>
      <c r="Q15" s="2" t="s">
        <v>112</v>
      </c>
      <c r="R15" s="2" t="s">
        <v>114</v>
      </c>
      <c r="S15" s="3">
        <v>45026</v>
      </c>
      <c r="T15" s="3">
        <v>45026</v>
      </c>
      <c r="U15" s="2" t="s">
        <v>113</v>
      </c>
    </row>
    <row r="16" spans="2:21" ht="45" x14ac:dyDescent="0.25">
      <c r="B16" s="2">
        <v>2023</v>
      </c>
      <c r="C16" s="3">
        <v>44927</v>
      </c>
      <c r="D16" s="3">
        <v>45016</v>
      </c>
      <c r="E16" s="2" t="s">
        <v>72</v>
      </c>
      <c r="F16" s="2" t="s">
        <v>60</v>
      </c>
      <c r="G16" s="2" t="s">
        <v>77</v>
      </c>
      <c r="H16" s="2" t="s">
        <v>87</v>
      </c>
      <c r="I16" s="2" t="s">
        <v>88</v>
      </c>
      <c r="J16" s="2" t="s">
        <v>78</v>
      </c>
      <c r="K16" s="2" t="s">
        <v>110</v>
      </c>
      <c r="L16" s="2">
        <v>1</v>
      </c>
      <c r="M16" s="2">
        <v>1</v>
      </c>
      <c r="N16" s="2"/>
      <c r="O16" s="4">
        <f>(1)/1</f>
        <v>1</v>
      </c>
      <c r="P16" s="2" t="s">
        <v>54</v>
      </c>
      <c r="Q16" s="2" t="s">
        <v>112</v>
      </c>
      <c r="R16" s="2" t="s">
        <v>114</v>
      </c>
      <c r="S16" s="3">
        <v>45026</v>
      </c>
      <c r="T16" s="3">
        <v>45026</v>
      </c>
      <c r="U16" s="2" t="s">
        <v>113</v>
      </c>
    </row>
    <row r="17" spans="2:21" ht="60" x14ac:dyDescent="0.25">
      <c r="B17" s="2">
        <v>2023</v>
      </c>
      <c r="C17" s="3">
        <v>44927</v>
      </c>
      <c r="D17" s="3">
        <v>45016</v>
      </c>
      <c r="E17" s="2" t="s">
        <v>72</v>
      </c>
      <c r="F17" s="2" t="s">
        <v>61</v>
      </c>
      <c r="G17" s="2" t="s">
        <v>77</v>
      </c>
      <c r="H17" s="2" t="s">
        <v>89</v>
      </c>
      <c r="I17" s="2" t="s">
        <v>99</v>
      </c>
      <c r="J17" s="2" t="s">
        <v>78</v>
      </c>
      <c r="K17" s="2" t="s">
        <v>109</v>
      </c>
      <c r="L17" s="2">
        <v>120</v>
      </c>
      <c r="M17" s="2">
        <v>120</v>
      </c>
      <c r="N17" s="2"/>
      <c r="O17" s="4">
        <f>(9+8+4)/120</f>
        <v>0.17499999999999999</v>
      </c>
      <c r="P17" s="2" t="s">
        <v>54</v>
      </c>
      <c r="Q17" s="2" t="s">
        <v>112</v>
      </c>
      <c r="R17" s="2" t="s">
        <v>114</v>
      </c>
      <c r="S17" s="3">
        <v>45026</v>
      </c>
      <c r="T17" s="3">
        <v>45026</v>
      </c>
      <c r="U17" s="2" t="s">
        <v>113</v>
      </c>
    </row>
    <row r="18" spans="2:21" ht="60" x14ac:dyDescent="0.25">
      <c r="B18" s="2">
        <v>2023</v>
      </c>
      <c r="C18" s="3">
        <v>44927</v>
      </c>
      <c r="D18" s="3">
        <v>45016</v>
      </c>
      <c r="E18" s="2" t="s">
        <v>72</v>
      </c>
      <c r="F18" s="2" t="s">
        <v>62</v>
      </c>
      <c r="G18" s="2" t="s">
        <v>77</v>
      </c>
      <c r="H18" s="2" t="s">
        <v>90</v>
      </c>
      <c r="I18" s="2" t="s">
        <v>100</v>
      </c>
      <c r="J18" s="2" t="s">
        <v>78</v>
      </c>
      <c r="K18" s="2" t="s">
        <v>109</v>
      </c>
      <c r="L18" s="2">
        <v>1700</v>
      </c>
      <c r="M18" s="2">
        <v>2000</v>
      </c>
      <c r="N18" s="2"/>
      <c r="O18" s="4">
        <f>(480+433+224)/2000</f>
        <v>0.56850000000000001</v>
      </c>
      <c r="P18" s="2" t="s">
        <v>54</v>
      </c>
      <c r="Q18" s="2" t="s">
        <v>112</v>
      </c>
      <c r="R18" s="2" t="s">
        <v>114</v>
      </c>
      <c r="S18" s="3">
        <v>45026</v>
      </c>
      <c r="T18" s="3">
        <v>45026</v>
      </c>
      <c r="U18" s="2" t="s">
        <v>113</v>
      </c>
    </row>
    <row r="19" spans="2:21" ht="75" x14ac:dyDescent="0.25">
      <c r="B19" s="2">
        <v>2023</v>
      </c>
      <c r="C19" s="3">
        <v>44927</v>
      </c>
      <c r="D19" s="3">
        <v>45016</v>
      </c>
      <c r="E19" s="2" t="s">
        <v>72</v>
      </c>
      <c r="F19" s="2" t="s">
        <v>63</v>
      </c>
      <c r="G19" s="2" t="s">
        <v>77</v>
      </c>
      <c r="H19" s="2" t="s">
        <v>91</v>
      </c>
      <c r="I19" s="2" t="s">
        <v>101</v>
      </c>
      <c r="J19" s="2" t="s">
        <v>78</v>
      </c>
      <c r="K19" s="2" t="s">
        <v>110</v>
      </c>
      <c r="L19" s="2">
        <v>3</v>
      </c>
      <c r="M19" s="2">
        <v>3</v>
      </c>
      <c r="N19" s="2"/>
      <c r="O19" s="4">
        <f>(0+0+0)/3</f>
        <v>0</v>
      </c>
      <c r="P19" s="2" t="s">
        <v>54</v>
      </c>
      <c r="Q19" s="2" t="s">
        <v>112</v>
      </c>
      <c r="R19" s="2" t="s">
        <v>114</v>
      </c>
      <c r="S19" s="3">
        <v>45026</v>
      </c>
      <c r="T19" s="3">
        <v>45026</v>
      </c>
      <c r="U19" s="2" t="s">
        <v>113</v>
      </c>
    </row>
    <row r="20" spans="2:21" ht="60" x14ac:dyDescent="0.25">
      <c r="B20" s="2">
        <v>2023</v>
      </c>
      <c r="C20" s="3">
        <v>44927</v>
      </c>
      <c r="D20" s="3">
        <v>45016</v>
      </c>
      <c r="E20" s="2" t="s">
        <v>73</v>
      </c>
      <c r="F20" s="2" t="s">
        <v>64</v>
      </c>
      <c r="G20" s="2" t="s">
        <v>77</v>
      </c>
      <c r="H20" s="2" t="s">
        <v>92</v>
      </c>
      <c r="I20" s="2" t="s">
        <v>102</v>
      </c>
      <c r="J20" s="2" t="s">
        <v>78</v>
      </c>
      <c r="K20" s="2" t="s">
        <v>110</v>
      </c>
      <c r="L20" s="2">
        <v>1</v>
      </c>
      <c r="M20" s="2">
        <v>1</v>
      </c>
      <c r="N20" s="2"/>
      <c r="O20" s="4">
        <f>(1)/1</f>
        <v>1</v>
      </c>
      <c r="P20" s="2" t="s">
        <v>54</v>
      </c>
      <c r="Q20" s="2" t="s">
        <v>112</v>
      </c>
      <c r="R20" s="2" t="s">
        <v>114</v>
      </c>
      <c r="S20" s="3">
        <v>45026</v>
      </c>
      <c r="T20" s="3">
        <v>45026</v>
      </c>
      <c r="U20" s="2" t="s">
        <v>113</v>
      </c>
    </row>
    <row r="21" spans="2:21" ht="60" x14ac:dyDescent="0.25">
      <c r="B21" s="2">
        <v>2023</v>
      </c>
      <c r="C21" s="3">
        <v>44927</v>
      </c>
      <c r="D21" s="3">
        <v>45016</v>
      </c>
      <c r="E21" s="2" t="s">
        <v>73</v>
      </c>
      <c r="F21" s="2" t="s">
        <v>65</v>
      </c>
      <c r="G21" s="2" t="s">
        <v>77</v>
      </c>
      <c r="H21" s="2" t="s">
        <v>93</v>
      </c>
      <c r="I21" s="2" t="s">
        <v>103</v>
      </c>
      <c r="J21" s="2" t="s">
        <v>78</v>
      </c>
      <c r="K21" s="2" t="s">
        <v>110</v>
      </c>
      <c r="L21" s="2">
        <v>5</v>
      </c>
      <c r="M21" s="2">
        <v>10</v>
      </c>
      <c r="N21" s="2"/>
      <c r="O21" s="4">
        <f>(0+0+0)/10</f>
        <v>0</v>
      </c>
      <c r="P21" s="2" t="s">
        <v>54</v>
      </c>
      <c r="Q21" s="2" t="s">
        <v>112</v>
      </c>
      <c r="R21" s="2" t="s">
        <v>114</v>
      </c>
      <c r="S21" s="3">
        <v>45026</v>
      </c>
      <c r="T21" s="3">
        <v>45026</v>
      </c>
      <c r="U21" s="2" t="s">
        <v>113</v>
      </c>
    </row>
    <row r="22" spans="2:21" ht="60" x14ac:dyDescent="0.25">
      <c r="B22" s="2">
        <v>2023</v>
      </c>
      <c r="C22" s="3">
        <v>44927</v>
      </c>
      <c r="D22" s="3">
        <v>45016</v>
      </c>
      <c r="E22" s="2" t="s">
        <v>75</v>
      </c>
      <c r="F22" s="2" t="s">
        <v>66</v>
      </c>
      <c r="G22" s="2" t="s">
        <v>77</v>
      </c>
      <c r="H22" s="2" t="s">
        <v>97</v>
      </c>
      <c r="I22" s="2" t="s">
        <v>104</v>
      </c>
      <c r="J22" s="2" t="s">
        <v>78</v>
      </c>
      <c r="K22" s="2" t="s">
        <v>110</v>
      </c>
      <c r="L22" s="2">
        <v>3</v>
      </c>
      <c r="M22" s="2">
        <v>3</v>
      </c>
      <c r="N22" s="2"/>
      <c r="O22" s="4">
        <f>(0+0+0)/3</f>
        <v>0</v>
      </c>
      <c r="P22" s="2" t="s">
        <v>54</v>
      </c>
      <c r="Q22" s="2" t="s">
        <v>112</v>
      </c>
      <c r="R22" s="2" t="s">
        <v>114</v>
      </c>
      <c r="S22" s="3">
        <v>45026</v>
      </c>
      <c r="T22" s="3">
        <v>45026</v>
      </c>
      <c r="U22" s="2" t="s">
        <v>113</v>
      </c>
    </row>
    <row r="23" spans="2:21" ht="45" x14ac:dyDescent="0.25">
      <c r="B23" s="2">
        <v>2023</v>
      </c>
      <c r="C23" s="3">
        <v>44927</v>
      </c>
      <c r="D23" s="3">
        <v>45016</v>
      </c>
      <c r="E23" s="2" t="s">
        <v>76</v>
      </c>
      <c r="F23" s="2" t="s">
        <v>67</v>
      </c>
      <c r="G23" s="2" t="s">
        <v>77</v>
      </c>
      <c r="H23" s="2" t="s">
        <v>94</v>
      </c>
      <c r="I23" s="2" t="s">
        <v>105</v>
      </c>
      <c r="J23" s="2" t="s">
        <v>78</v>
      </c>
      <c r="K23" s="2" t="s">
        <v>111</v>
      </c>
      <c r="L23" s="2">
        <v>6</v>
      </c>
      <c r="M23" s="2">
        <v>4</v>
      </c>
      <c r="N23" s="2"/>
      <c r="O23" s="4">
        <f>(0+0+0)/4</f>
        <v>0</v>
      </c>
      <c r="P23" s="2" t="s">
        <v>54</v>
      </c>
      <c r="Q23" s="2" t="s">
        <v>112</v>
      </c>
      <c r="R23" s="2" t="s">
        <v>114</v>
      </c>
      <c r="S23" s="3">
        <v>45026</v>
      </c>
      <c r="T23" s="3">
        <v>45026</v>
      </c>
      <c r="U23" s="2" t="s">
        <v>113</v>
      </c>
    </row>
    <row r="24" spans="2:21" ht="45" x14ac:dyDescent="0.25">
      <c r="B24" s="2">
        <v>2023</v>
      </c>
      <c r="C24" s="3">
        <v>44927</v>
      </c>
      <c r="D24" s="3">
        <v>45016</v>
      </c>
      <c r="E24" s="2" t="s">
        <v>76</v>
      </c>
      <c r="F24" s="2" t="s">
        <v>68</v>
      </c>
      <c r="G24" s="2" t="s">
        <v>77</v>
      </c>
      <c r="H24" s="2" t="s">
        <v>95</v>
      </c>
      <c r="I24" s="2" t="s">
        <v>106</v>
      </c>
      <c r="J24" s="2" t="s">
        <v>78</v>
      </c>
      <c r="K24" s="2" t="s">
        <v>111</v>
      </c>
      <c r="L24" s="2">
        <v>5</v>
      </c>
      <c r="M24" s="2">
        <v>5</v>
      </c>
      <c r="N24" s="2"/>
      <c r="O24" s="4">
        <f>(2+2+2)/5</f>
        <v>1.2</v>
      </c>
      <c r="P24" s="2" t="s">
        <v>54</v>
      </c>
      <c r="Q24" s="2" t="s">
        <v>112</v>
      </c>
      <c r="R24" s="2" t="s">
        <v>114</v>
      </c>
      <c r="S24" s="3">
        <v>45026</v>
      </c>
      <c r="T24" s="3">
        <v>45026</v>
      </c>
      <c r="U24" s="2" t="s">
        <v>113</v>
      </c>
    </row>
    <row r="25" spans="2:21" ht="45" x14ac:dyDescent="0.25">
      <c r="B25" s="2">
        <v>2023</v>
      </c>
      <c r="C25" s="3">
        <v>44927</v>
      </c>
      <c r="D25" s="3">
        <v>45016</v>
      </c>
      <c r="E25" s="2" t="s">
        <v>76</v>
      </c>
      <c r="F25" s="2" t="s">
        <v>69</v>
      </c>
      <c r="G25" s="2" t="s">
        <v>77</v>
      </c>
      <c r="H25" s="2" t="s">
        <v>96</v>
      </c>
      <c r="I25" s="2" t="s">
        <v>107</v>
      </c>
      <c r="J25" s="2" t="s">
        <v>78</v>
      </c>
      <c r="K25" s="2" t="s">
        <v>110</v>
      </c>
      <c r="L25" s="2">
        <v>6</v>
      </c>
      <c r="M25" s="2">
        <v>3</v>
      </c>
      <c r="N25" s="2"/>
      <c r="O25" s="4">
        <f>(0+0+0)/3</f>
        <v>0</v>
      </c>
      <c r="P25" s="2" t="s">
        <v>54</v>
      </c>
      <c r="Q25" s="2" t="s">
        <v>112</v>
      </c>
      <c r="R25" s="2" t="s">
        <v>114</v>
      </c>
      <c r="S25" s="3">
        <v>45026</v>
      </c>
      <c r="T25" s="3">
        <v>45026</v>
      </c>
      <c r="U25" s="2" t="s">
        <v>113</v>
      </c>
    </row>
    <row r="26" spans="2:21" ht="45" x14ac:dyDescent="0.25">
      <c r="B26" s="2">
        <v>2023</v>
      </c>
      <c r="C26" s="3">
        <v>44927</v>
      </c>
      <c r="D26" s="3">
        <v>45016</v>
      </c>
      <c r="E26" s="2" t="s">
        <v>74</v>
      </c>
      <c r="F26" s="2" t="s">
        <v>70</v>
      </c>
      <c r="G26" s="2" t="s">
        <v>77</v>
      </c>
      <c r="H26" s="2" t="s">
        <v>98</v>
      </c>
      <c r="I26" s="2" t="s">
        <v>108</v>
      </c>
      <c r="J26" s="2" t="s">
        <v>78</v>
      </c>
      <c r="K26" s="2" t="s">
        <v>110</v>
      </c>
      <c r="L26" s="2">
        <v>2750</v>
      </c>
      <c r="M26" s="2">
        <v>2750</v>
      </c>
      <c r="N26" s="2"/>
      <c r="O26" s="4">
        <f>(103+123+114)/2750</f>
        <v>0.12363636363636364</v>
      </c>
      <c r="P26" s="2" t="s">
        <v>54</v>
      </c>
      <c r="Q26" s="2" t="s">
        <v>112</v>
      </c>
      <c r="R26" s="2" t="s">
        <v>114</v>
      </c>
      <c r="S26" s="3">
        <v>45026</v>
      </c>
      <c r="T26" s="3">
        <v>45026</v>
      </c>
      <c r="U26" s="2" t="s">
        <v>113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1652" divId="2023-1_21652" sourceType="printArea" destinationFile="C:\Users\armando\Desktop\A\Zempoala\transparencia-69\05_indicadores_de_temas_de_interes_publico\DESARROLLO-ECONOMICO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2023-03-27T21:10:43Z</dcterms:created>
  <dcterms:modified xsi:type="dcterms:W3CDTF">2023-06-05T19:20:17Z</dcterms:modified>
</cp:coreProperties>
</file>