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6" i="1" l="1"/>
  <c r="O12" i="1"/>
  <c r="O17" i="1"/>
  <c r="O18" i="1"/>
  <c r="O15" i="1"/>
  <c r="O14" i="1"/>
  <c r="O13" i="1"/>
</calcChain>
</file>

<file path=xl/sharedStrings.xml><?xml version="1.0" encoding="utf-8"?>
<sst xmlns="http://schemas.openxmlformats.org/spreadsheetml/2006/main" count="147" uniqueCount="89">
  <si>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</si>
  <si>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</si>
  <si>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</si>
  <si>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</si>
  <si>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</si>
  <si>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</si>
  <si>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</si>
  <si>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</si>
  <si>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</si>
  <si>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</si>
  <si>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</si>
  <si>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</si>
  <si>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</si>
  <si>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</si>
  <si>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</si>
  <si>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</si>
  <si>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</si>
  <si>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</si>
  <si>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</si>
  <si>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</si>
  <si>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</si>
  <si>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</si>
  <si>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</si>
  <si>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</si>
  <si>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</si>
  <si>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</si>
  <si>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</si>
  <si>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</si>
  <si>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</si>
  <si>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</si>
  <si>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</si>
  <si>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</si>
  <si>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</si>
  <si>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</si>
  <si>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</si>
  <si>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</si>
  <si>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</si>
  <si>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</si>
  <si>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</si>
  <si>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</si>
  <si>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</si>
  <si>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</si>
  <si>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</si>
  <si>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</si>
  <si>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</si>
  <si>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</si>
  <si>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</si>
  <si>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</si>
  <si>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</si>
  <si>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</si>
  <si>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</si>
  <si>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</si>
  <si>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</si>
  <si>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</si>
  <si>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</si>
  <si>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</si>
  <si>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</si>
  <si>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reuniones de trabajo con directivos de escuela</t>
  </si>
  <si>
    <t xml:space="preserve">Mide el número de realización de Simulacros </t>
  </si>
  <si>
    <t xml:space="preserve">Porcentaje </t>
  </si>
  <si>
    <t xml:space="preserve">Trimestral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</si>
  <si>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</si>
  <si>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</si>
  <si>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</si>
  <si>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</si>
  <si>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</si>
  <si>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</si>
  <si>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</si>
  <si>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</si>
  <si>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</si>
  <si>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</si>
  <si>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</si>
  <si>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</si>
  <si>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</si>
  <si>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</si>
  <si>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</si>
  <si>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</si>
  <si>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</si>
  <si>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</si>
  <si>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</si>
  <si>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Unidad Municipal de Protección Civil </t>
  </si>
  <si>
    <t>No se tienen Metas ajustadas en su caso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</si>
  <si>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</si>
  <si>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</si>
  <si>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I. Generar  una cultura de Protección Civil que permita la salvaguarda de la vida de las y los habitantes de Zempoala </t>
  </si>
  <si>
    <t xml:space="preserve">I. Generar  una cultura de Protección Civil que permita la salvaguarda de la vida de las y los  habitantes de Zempoala </t>
  </si>
  <si>
    <t xml:space="preserve">IV.Cumplir con las visitas necesarias para realizar los tramites y servicios solicitados por las y los  ciudadanos </t>
  </si>
  <si>
    <t xml:space="preserve">Programa Operativo Anual de la Unidad Municipal de Protección Civil </t>
  </si>
  <si>
    <t xml:space="preserve">Se muestra un incremento en la realizacion de esta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</si>
</sst>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61.28515625" style="1" customWidth="1"/>
    <col min="6" max="6" width="46.7109375" style="1" customWidth="1"/>
    <col min="7" max="7" width="20" style="1" bestFit="1" customWidth="1"/>
    <col min="8" max="8" width="47.5703125" style="1" customWidth="1"/>
    <col min="9" max="9" width="83.28515625" style="1" customWidth="1"/>
    <col min="10" max="16" width="20.5703125" style="1" customWidth="1"/>
    <col min="17" max="17" width="40.42578125" style="1" customWidth="1"/>
    <col min="18" max="18" width="44" style="1" customWidth="1"/>
    <col min="19" max="19" width="17.5703125" style="1" bestFit="1" customWidth="1"/>
    <col min="20" max="20" width="20" style="1" bestFit="1" customWidth="1"/>
    <col min="21" max="21" width="26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51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30" x14ac:dyDescent="0.25">
      <c r="B12" s="2">
        <v>2023</v>
      </c>
      <c r="C12" s="3">
        <v>45200</v>
      </c>
      <c r="D12" s="3">
        <v>45290</v>
      </c>
      <c r="E12" s="2" t="s">
        <v>85</v>
      </c>
      <c r="F12" s="2" t="s">
        <v>61</v>
      </c>
      <c r="G12" s="2" t="s">
        <v>56</v>
      </c>
      <c r="H12" s="2" t="s">
        <v>57</v>
      </c>
      <c r="I12" s="2" t="s">
        <v>73</v>
      </c>
      <c r="J12" s="2" t="s">
        <v>59</v>
      </c>
      <c r="K12" s="2" t="s">
        <v>60</v>
      </c>
      <c r="L12" s="2">
        <v>0</v>
      </c>
      <c r="M12" s="2">
        <v>20</v>
      </c>
      <c r="N12" s="2"/>
      <c r="O12" s="4">
        <f>(0+0+0+0+0+0+0+0+0+0+0+0)/20</f>
        <v>0</v>
      </c>
      <c r="P12" s="2" t="s">
        <v>54</v>
      </c>
      <c r="Q12" s="2" t="s">
        <v>87</v>
      </c>
      <c r="R12" s="2" t="s">
        <v>80</v>
      </c>
      <c r="S12" s="3">
        <v>45301</v>
      </c>
      <c r="T12" s="3">
        <v>45301</v>
      </c>
      <c r="U12" s="2" t="s">
        <v>81</v>
      </c>
    </row>
    <row r="13" spans="2:21" ht="30" x14ac:dyDescent="0.25">
      <c r="B13" s="2">
        <v>2023</v>
      </c>
      <c r="C13" s="3">
        <v>45200</v>
      </c>
      <c r="D13" s="3">
        <v>45290</v>
      </c>
      <c r="E13" s="2" t="s">
        <v>84</v>
      </c>
      <c r="F13" s="2" t="s">
        <v>62</v>
      </c>
      <c r="G13" s="2" t="s">
        <v>56</v>
      </c>
      <c r="H13" s="2" t="s">
        <v>58</v>
      </c>
      <c r="I13" s="2" t="s">
        <v>74</v>
      </c>
      <c r="J13" s="2" t="s">
        <v>59</v>
      </c>
      <c r="K13" s="2" t="s">
        <v>60</v>
      </c>
      <c r="L13" s="2">
        <v>0</v>
      </c>
      <c r="M13" s="2">
        <v>4</v>
      </c>
      <c r="N13" s="2"/>
      <c r="O13" s="4">
        <f>(0+0+1+0+1+0+0+0+1+0+0+0)/4</f>
        <v>0.75</v>
      </c>
      <c r="P13" s="2" t="s">
        <v>54</v>
      </c>
      <c r="Q13" s="2" t="s">
        <v>87</v>
      </c>
      <c r="R13" s="2" t="s">
        <v>80</v>
      </c>
      <c r="S13" s="3">
        <v>45301</v>
      </c>
      <c r="T13" s="3">
        <v>45301</v>
      </c>
      <c r="U13" s="2" t="s">
        <v>81</v>
      </c>
    </row>
    <row r="14" spans="2:21" ht="30" x14ac:dyDescent="0.25">
      <c r="B14" s="2">
        <v>2023</v>
      </c>
      <c r="C14" s="3">
        <v>45200</v>
      </c>
      <c r="D14" s="3">
        <v>45290</v>
      </c>
      <c r="E14" s="2" t="s">
        <v>85</v>
      </c>
      <c r="F14" s="2" t="s">
        <v>63</v>
      </c>
      <c r="G14" s="2" t="s">
        <v>56</v>
      </c>
      <c r="H14" s="2" t="s">
        <v>68</v>
      </c>
      <c r="I14" s="2" t="s">
        <v>75</v>
      </c>
      <c r="J14" s="2" t="s">
        <v>59</v>
      </c>
      <c r="K14" s="2" t="s">
        <v>60</v>
      </c>
      <c r="L14" s="2">
        <v>5</v>
      </c>
      <c r="M14" s="2">
        <v>4</v>
      </c>
      <c r="N14" s="2"/>
      <c r="O14" s="4">
        <f>(0+1+0+0+0+0+0+0+0+0+0+0)/5</f>
        <v>0.2</v>
      </c>
      <c r="P14" s="2" t="s">
        <v>54</v>
      </c>
      <c r="Q14" s="2" t="s">
        <v>87</v>
      </c>
      <c r="R14" s="2" t="s">
        <v>80</v>
      </c>
      <c r="S14" s="3">
        <v>45301</v>
      </c>
      <c r="T14" s="3">
        <v>45301</v>
      </c>
      <c r="U14" s="2" t="s">
        <v>81</v>
      </c>
    </row>
    <row r="15" spans="2:21" ht="45" x14ac:dyDescent="0.25">
      <c r="B15" s="2">
        <v>2023</v>
      </c>
      <c r="C15" s="3">
        <v>45200</v>
      </c>
      <c r="D15" s="3">
        <v>45290</v>
      </c>
      <c r="E15" s="2" t="s">
        <v>82</v>
      </c>
      <c r="F15" s="2" t="s">
        <v>64</v>
      </c>
      <c r="G15" s="2" t="s">
        <v>56</v>
      </c>
      <c r="H15" s="2" t="s">
        <v>69</v>
      </c>
      <c r="I15" s="2" t="s">
        <v>76</v>
      </c>
      <c r="J15" s="2" t="s">
        <v>59</v>
      </c>
      <c r="K15" s="2" t="s">
        <v>60</v>
      </c>
      <c r="L15" s="2">
        <v>230</v>
      </c>
      <c r="M15" s="2">
        <v>300</v>
      </c>
      <c r="N15" s="2">
        <v>477</v>
      </c>
      <c r="O15" s="4">
        <f>(38+40+31+42+37+41+49+47+37+36+38+41)/300</f>
        <v>1.59</v>
      </c>
      <c r="P15" s="2" t="s">
        <v>54</v>
      </c>
      <c r="Q15" s="2" t="s">
        <v>87</v>
      </c>
      <c r="R15" s="2" t="s">
        <v>80</v>
      </c>
      <c r="S15" s="3">
        <v>45301</v>
      </c>
      <c r="T15" s="3">
        <v>45301</v>
      </c>
      <c r="U15" s="2" t="s">
        <v>88</v>
      </c>
    </row>
    <row r="16" spans="2:21" ht="30" x14ac:dyDescent="0.25">
      <c r="B16" s="2">
        <v>2023</v>
      </c>
      <c r="C16" s="3">
        <v>45200</v>
      </c>
      <c r="D16" s="3">
        <v>45290</v>
      </c>
      <c r="E16" s="2" t="s">
        <v>82</v>
      </c>
      <c r="F16" s="2" t="s">
        <v>65</v>
      </c>
      <c r="G16" s="2" t="s">
        <v>56</v>
      </c>
      <c r="H16" s="2" t="s">
        <v>70</v>
      </c>
      <c r="I16" s="2" t="s">
        <v>77</v>
      </c>
      <c r="J16" s="2" t="s">
        <v>59</v>
      </c>
      <c r="K16" s="2" t="s">
        <v>60</v>
      </c>
      <c r="L16" s="2">
        <v>0</v>
      </c>
      <c r="M16" s="2">
        <v>4</v>
      </c>
      <c r="N16" s="2"/>
      <c r="O16" s="4">
        <f>(0+0+0+0+0+0+0+0+0+0+0+0)/4</f>
        <v>0</v>
      </c>
      <c r="P16" s="2" t="s">
        <v>54</v>
      </c>
      <c r="Q16" s="2" t="s">
        <v>87</v>
      </c>
      <c r="R16" s="2" t="s">
        <v>80</v>
      </c>
      <c r="S16" s="3">
        <v>45301</v>
      </c>
      <c r="T16" s="3">
        <v>45301</v>
      </c>
      <c r="U16" s="2" t="s">
        <v>81</v>
      </c>
    </row>
    <row r="17" spans="2:21" ht="30" x14ac:dyDescent="0.25">
      <c r="B17" s="2">
        <v>2023</v>
      </c>
      <c r="C17" s="3">
        <v>45200</v>
      </c>
      <c r="D17" s="3">
        <v>45290</v>
      </c>
      <c r="E17" s="2" t="s">
        <v>83</v>
      </c>
      <c r="F17" s="2" t="s">
        <v>66</v>
      </c>
      <c r="G17" s="2" t="s">
        <v>56</v>
      </c>
      <c r="H17" s="2" t="s">
        <v>71</v>
      </c>
      <c r="I17" s="2" t="s">
        <v>78</v>
      </c>
      <c r="J17" s="2" t="s">
        <v>59</v>
      </c>
      <c r="K17" s="2" t="s">
        <v>60</v>
      </c>
      <c r="L17" s="2">
        <v>70</v>
      </c>
      <c r="M17" s="2">
        <v>60</v>
      </c>
      <c r="N17" s="2"/>
      <c r="O17" s="4">
        <f>(5+4+13+3+4+2+0+0+2+3+4+6+3+4+6)/60</f>
        <v>0.98333333333333328</v>
      </c>
      <c r="P17" s="2" t="s">
        <v>55</v>
      </c>
      <c r="Q17" s="2" t="s">
        <v>87</v>
      </c>
      <c r="R17" s="2" t="s">
        <v>80</v>
      </c>
      <c r="S17" s="3">
        <v>45301</v>
      </c>
      <c r="T17" s="3">
        <v>45301</v>
      </c>
      <c r="U17" s="2" t="s">
        <v>81</v>
      </c>
    </row>
    <row r="18" spans="2:21" ht="30" x14ac:dyDescent="0.25">
      <c r="B18" s="2">
        <v>2023</v>
      </c>
      <c r="C18" s="3">
        <v>45200</v>
      </c>
      <c r="D18" s="3">
        <v>45290</v>
      </c>
      <c r="E18" s="2" t="s">
        <v>86</v>
      </c>
      <c r="F18" s="2" t="s">
        <v>67</v>
      </c>
      <c r="G18" s="2" t="s">
        <v>56</v>
      </c>
      <c r="H18" s="2" t="s">
        <v>72</v>
      </c>
      <c r="I18" s="2" t="s">
        <v>79</v>
      </c>
      <c r="J18" s="2" t="s">
        <v>59</v>
      </c>
      <c r="K18" s="2" t="s">
        <v>60</v>
      </c>
      <c r="L18" s="2">
        <v>50</v>
      </c>
      <c r="M18" s="2">
        <v>70</v>
      </c>
      <c r="N18" s="2"/>
      <c r="O18" s="4">
        <f>(3+6+5+3+2+2+6+8+4+4+0+3)/70</f>
        <v>0.65714285714285714</v>
      </c>
      <c r="P18" s="2" t="s">
        <v>54</v>
      </c>
      <c r="Q18" s="2" t="s">
        <v>87</v>
      </c>
      <c r="R18" s="2" t="s">
        <v>80</v>
      </c>
      <c r="S18" s="3">
        <v>45301</v>
      </c>
      <c r="T18" s="3">
        <v>45301</v>
      </c>
      <c r="U18" s="2" t="s">
        <v>81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99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2348" divId="2023-4_32348" sourceType="printArea" destinationFile="F:\Zempoala\transparencia-69\05_indicadores_de_temas_de_interes_publico\PROTECCION-CIVIL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2023-07-04T17:05:51Z</dcterms:created>
  <dcterms:modified xsi:type="dcterms:W3CDTF">2024-05-15T03:35:56Z</dcterms:modified>
</cp:coreProperties>
</file>